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<sst xmlns="http://schemas.openxmlformats.org/spreadsheetml/2006/main" count="59" uniqueCount="47">
  <si>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Tim Marks</t>
  </si>
  <si>
    <t>Sharon Tomlinson</t>
  </si>
  <si>
    <t>Dan Norman</t>
  </si>
  <si>
    <t>First run time</t>
  </si>
  <si>
    <t>penalties</t>
  </si>
  <si>
    <t>1st run TOTAL</t>
  </si>
  <si>
    <t>2nd run time</t>
  </si>
  <si>
    <t>2nd Run total</t>
  </si>
  <si>
    <t>Final Result</t>
  </si>
  <si>
    <t>Placing</t>
  </si>
  <si>
    <t>Craig Nadalin</t>
  </si>
  <si>
    <t>Andrew Mylly</t>
  </si>
  <si>
    <t>K-1 JR Plastic</t>
  </si>
  <si>
    <t>dnf</t>
  </si>
  <si>
    <t>Bob Bilko</t>
  </si>
  <si>
    <t xml:space="preserve">C-1 </t>
  </si>
  <si>
    <t>James Clark</t>
  </si>
  <si>
    <t>Thomas Tsang</t>
  </si>
  <si>
    <t>Ben Fortson</t>
  </si>
  <si>
    <t>Davy Zou</t>
  </si>
  <si>
    <t>dns</t>
  </si>
  <si>
    <t>percentage of fastest time</t>
  </si>
  <si>
    <t>K-1 JR Women Plastic</t>
  </si>
  <si>
    <t>Seth Hansen</t>
  </si>
  <si>
    <t>Kyle Kemp</t>
  </si>
  <si>
    <t>Nikki Oldridge</t>
  </si>
  <si>
    <t>Rose Sirois</t>
  </si>
  <si>
    <t>K-1 Cadet</t>
  </si>
  <si>
    <t>Brodie Jamieson</t>
  </si>
  <si>
    <t>Matt Greenwood</t>
  </si>
  <si>
    <t>Tanu Huff</t>
  </si>
  <si>
    <t>Andrea Norlund</t>
  </si>
  <si>
    <t>Esther Beauregard</t>
  </si>
  <si>
    <t>Don Barrie</t>
  </si>
  <si>
    <t>Jazmyne Den Hollander</t>
  </si>
  <si>
    <t>Cara Marks</t>
  </si>
  <si>
    <t>Sean Plecas</t>
  </si>
  <si>
    <t>C-2</t>
  </si>
  <si>
    <t>Dan and Jacob Norman</t>
  </si>
  <si>
    <t>DNF</t>
  </si>
  <si>
    <t>K-1 Junior Men</t>
  </si>
  <si>
    <t>K-1 Women</t>
  </si>
  <si>
    <t>K-1  Men Plastic</t>
  </si>
  <si>
    <t>K-1 Women Cadet</t>
  </si>
  <si>
    <t>Cowichan 'S Bend' Slalom - Sunday April 23 2006</t>
  </si>
  <si>
    <t>TJ Farnum</t>
  </si>
  <si>
    <t>Chris Spronken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</si>
</sst>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2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3" borderId="7" xfId="0" applyFill="1" applyBorder="1" applyAlignment="1">
      <alignment/>
    </xf>
    <xf numFmtId="0" fontId="0" fillId="4" borderId="7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7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0" fontId="0" fillId="0" borderId="8" xfId="0" applyNumberFormat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2" xfId="0" applyBorder="1" applyAlignment="1">
      <alignment/>
    </xf>
    <xf numFmtId="10" fontId="2" fillId="0" borderId="0" xfId="0" applyNumberFormat="1" applyFont="1" applyAlignment="1">
      <alignment/>
    </xf>
    <xf numFmtId="0" fontId="0" fillId="3" borderId="1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5" zoomScaleNormal="75" workbookViewId="0" topLeftCell="A1">
      <selection activeCell="K11" sqref="K11"/>
    </sheetView>
  </sheetViews>
  <sheetFormatPr defaultColWidth="9.140625" defaultRowHeight="12.75"/>
  <cols>
    <col min="1" max="1" width="20.140625" style="0" customWidth="1"/>
    <col min="2" max="2" width="11.57421875" style="0" customWidth="1"/>
    <col min="4" max="4" width="13.00390625" style="0" bestFit="1" customWidth="1"/>
    <col min="5" max="5" width="11.140625" style="0" customWidth="1"/>
    <col min="7" max="7" width="12.00390625" style="0" bestFit="1" customWidth="1"/>
    <col min="8" max="8" width="11.140625" style="0" customWidth="1"/>
    <col min="9" max="9" width="7.421875" style="0" customWidth="1"/>
    <col min="10" max="10" width="9.140625" style="28" customWidth="1"/>
  </cols>
  <sheetData>
    <row r="1" ht="27" thickBot="1">
      <c r="A1" s="1" t="s">
        <v>44</v>
      </c>
    </row>
    <row r="2" spans="2:10" ht="13.5" thickBot="1">
      <c r="B2" s="6" t="s">
        <v>3</v>
      </c>
      <c r="C2" s="7" t="s">
        <v>4</v>
      </c>
      <c r="D2" s="8" t="s">
        <v>5</v>
      </c>
      <c r="E2" s="12" t="s">
        <v>6</v>
      </c>
      <c r="F2" s="13" t="s">
        <v>4</v>
      </c>
      <c r="G2" s="14" t="s">
        <v>7</v>
      </c>
      <c r="H2" s="2" t="s">
        <v>8</v>
      </c>
      <c r="I2" s="3" t="s">
        <v>9</v>
      </c>
      <c r="J2" s="38" t="s">
        <v>21</v>
      </c>
    </row>
    <row r="3" spans="1:9" ht="13.5" thickBot="1">
      <c r="A3" s="33" t="s">
        <v>40</v>
      </c>
      <c r="B3" s="9"/>
      <c r="C3" s="10"/>
      <c r="D3" s="11"/>
      <c r="E3" s="15"/>
      <c r="F3" s="16"/>
      <c r="G3" s="17"/>
      <c r="H3" s="4"/>
      <c r="I3" s="5"/>
    </row>
    <row r="4" spans="1:10" s="25" customFormat="1" ht="12.75">
      <c r="A4" s="21" t="s">
        <v>10</v>
      </c>
      <c r="B4" s="22">
        <v>111.84</v>
      </c>
      <c r="C4" s="22">
        <v>2</v>
      </c>
      <c r="D4" s="22">
        <f>B4+C4</f>
        <v>113.84</v>
      </c>
      <c r="E4" s="23">
        <v>108.62</v>
      </c>
      <c r="F4" s="23">
        <v>0</v>
      </c>
      <c r="G4" s="23">
        <f>E4+F4</f>
        <v>108.62</v>
      </c>
      <c r="H4" s="24">
        <f>D4+G4</f>
        <v>222.46</v>
      </c>
      <c r="I4" s="24">
        <v>1</v>
      </c>
      <c r="J4" s="29">
        <f>H4/$H$4</f>
        <v>1</v>
      </c>
    </row>
    <row r="5" spans="1:10" s="21" customFormat="1" ht="12.75">
      <c r="A5" s="21" t="s">
        <v>23</v>
      </c>
      <c r="B5" s="18">
        <v>124.61</v>
      </c>
      <c r="C5" s="18">
        <v>10</v>
      </c>
      <c r="D5" s="18">
        <f>B5+C5</f>
        <v>134.61</v>
      </c>
      <c r="E5" s="19">
        <v>123.59</v>
      </c>
      <c r="F5" s="19">
        <v>8</v>
      </c>
      <c r="G5" s="19">
        <f>E5+F5</f>
        <v>131.59</v>
      </c>
      <c r="H5" s="20">
        <f>D5+G5</f>
        <v>266.20000000000005</v>
      </c>
      <c r="I5" s="20">
        <v>2</v>
      </c>
      <c r="J5" s="29">
        <f>H5/$H$4</f>
        <v>1.1966196170097996</v>
      </c>
    </row>
    <row r="6" spans="1:10" s="25" customFormat="1" ht="12.75">
      <c r="A6" s="25" t="s">
        <v>24</v>
      </c>
      <c r="B6" s="22">
        <v>130.31</v>
      </c>
      <c r="C6" s="22">
        <v>110</v>
      </c>
      <c r="D6" s="22">
        <f>B6+C6</f>
        <v>240.31</v>
      </c>
      <c r="E6" s="23">
        <v>128.31</v>
      </c>
      <c r="F6" s="23">
        <v>0</v>
      </c>
      <c r="G6" s="23">
        <f>E6+F6</f>
        <v>128.31</v>
      </c>
      <c r="H6" s="24">
        <f>D6+G6</f>
        <v>368.62</v>
      </c>
      <c r="I6" s="24">
        <v>3</v>
      </c>
      <c r="J6" s="29">
        <f>H6/$H$4</f>
        <v>1.6570169918187538</v>
      </c>
    </row>
    <row r="7" spans="2:10" s="27" customFormat="1" ht="13.5" thickBot="1">
      <c r="B7" s="10"/>
      <c r="C7" s="10"/>
      <c r="D7" s="10"/>
      <c r="E7" s="16"/>
      <c r="F7" s="16"/>
      <c r="G7" s="16"/>
      <c r="H7" s="26"/>
      <c r="I7" s="26"/>
      <c r="J7" s="31"/>
    </row>
    <row r="8" spans="1:10" s="21" customFormat="1" ht="13.5" thickBot="1">
      <c r="A8" s="33" t="s">
        <v>15</v>
      </c>
      <c r="B8" s="35"/>
      <c r="C8" s="18"/>
      <c r="D8" s="18"/>
      <c r="E8" s="19"/>
      <c r="F8" s="19"/>
      <c r="G8" s="19"/>
      <c r="H8" s="20"/>
      <c r="I8" s="20"/>
      <c r="J8" s="30"/>
    </row>
    <row r="9" spans="1:10" s="25" customFormat="1" ht="12.75">
      <c r="A9" s="21" t="s">
        <v>11</v>
      </c>
      <c r="B9" s="22">
        <v>138.2</v>
      </c>
      <c r="C9" s="22">
        <v>0</v>
      </c>
      <c r="D9" s="22">
        <f>B9+C9</f>
        <v>138.2</v>
      </c>
      <c r="E9" s="23">
        <v>146.99</v>
      </c>
      <c r="F9" s="23">
        <v>2</v>
      </c>
      <c r="G9" s="23">
        <f>E9+F9</f>
        <v>148.99</v>
      </c>
      <c r="H9" s="24">
        <f>D9+G9</f>
        <v>287.19</v>
      </c>
      <c r="I9" s="24">
        <v>1</v>
      </c>
      <c r="J9" s="29">
        <f>H9/$H$4</f>
        <v>1.2909736581857412</v>
      </c>
    </row>
    <row r="10" spans="1:10" s="25" customFormat="1" ht="12.75">
      <c r="A10" s="25" t="s">
        <v>0</v>
      </c>
      <c r="B10" s="22">
        <v>152.91</v>
      </c>
      <c r="C10" s="22">
        <v>2</v>
      </c>
      <c r="D10" s="22">
        <f>B10+C10</f>
        <v>154.91</v>
      </c>
      <c r="E10" s="23">
        <v>152.97</v>
      </c>
      <c r="F10" s="23">
        <v>6</v>
      </c>
      <c r="G10" s="23">
        <f>E10+F10</f>
        <v>158.97</v>
      </c>
      <c r="H10" s="24">
        <f>D10+G10</f>
        <v>313.88</v>
      </c>
      <c r="I10" s="24">
        <v>2</v>
      </c>
      <c r="J10" s="29">
        <f>H10/$H$4</f>
        <v>1.4109502831969791</v>
      </c>
    </row>
    <row r="11" spans="1:10" s="25" customFormat="1" ht="12.75">
      <c r="A11" s="25" t="s">
        <v>1</v>
      </c>
      <c r="B11" s="22">
        <v>184.86</v>
      </c>
      <c r="C11" s="22">
        <v>4</v>
      </c>
      <c r="D11" s="22">
        <f>B11+C11</f>
        <v>188.86</v>
      </c>
      <c r="E11" s="23">
        <v>175.28</v>
      </c>
      <c r="F11" s="23">
        <v>0</v>
      </c>
      <c r="G11" s="23">
        <f>E11+F11</f>
        <v>175.28</v>
      </c>
      <c r="H11" s="24">
        <f>D11+G11</f>
        <v>364.14</v>
      </c>
      <c r="I11" s="24">
        <v>3</v>
      </c>
      <c r="J11" s="29">
        <f>H11/$H$4</f>
        <v>1.6368785399622403</v>
      </c>
    </row>
    <row r="12" spans="1:10" s="25" customFormat="1" ht="12.75">
      <c r="A12" s="25" t="s">
        <v>2</v>
      </c>
      <c r="B12" s="22">
        <v>125.82</v>
      </c>
      <c r="C12" s="22">
        <v>50</v>
      </c>
      <c r="D12" s="22">
        <f>B12+C12</f>
        <v>175.82</v>
      </c>
      <c r="E12" s="23">
        <v>125.27</v>
      </c>
      <c r="F12" s="23">
        <v>106</v>
      </c>
      <c r="G12" s="23">
        <f>E12+F12</f>
        <v>231.26999999999998</v>
      </c>
      <c r="H12" s="24">
        <f>D12+G12</f>
        <v>407.09</v>
      </c>
      <c r="I12" s="24">
        <v>4</v>
      </c>
      <c r="J12" s="29">
        <f>H12/$H$4</f>
        <v>1.8299469567562705</v>
      </c>
    </row>
    <row r="13" spans="1:10" s="25" customFormat="1" ht="12.75">
      <c r="A13" s="25" t="s">
        <v>14</v>
      </c>
      <c r="B13" s="22">
        <v>183.82</v>
      </c>
      <c r="C13" s="22">
        <v>156</v>
      </c>
      <c r="D13" s="22">
        <f>B13+C13</f>
        <v>339.82</v>
      </c>
      <c r="E13" s="23">
        <v>181.19</v>
      </c>
      <c r="F13" s="23">
        <v>100</v>
      </c>
      <c r="G13" s="23">
        <f>E13+F13</f>
        <v>281.19</v>
      </c>
      <c r="H13" s="24">
        <f>D13+G13</f>
        <v>621.01</v>
      </c>
      <c r="I13" s="24">
        <v>5</v>
      </c>
      <c r="J13" s="29">
        <f>H13/$H$4</f>
        <v>2.7915580329047915</v>
      </c>
    </row>
    <row r="14" spans="1:10" s="32" customFormat="1" ht="13.5" thickBot="1">
      <c r="A14" s="37"/>
      <c r="J14" s="34"/>
    </row>
    <row r="15" spans="1:10" s="25" customFormat="1" ht="13.5" thickBot="1">
      <c r="A15" s="33" t="s">
        <v>41</v>
      </c>
      <c r="B15" s="39"/>
      <c r="C15" s="22"/>
      <c r="D15" s="22"/>
      <c r="E15" s="23"/>
      <c r="F15" s="23"/>
      <c r="G15" s="23"/>
      <c r="H15" s="24"/>
      <c r="I15" s="24"/>
      <c r="J15" s="29"/>
    </row>
    <row r="16" spans="1:10" s="25" customFormat="1" ht="12.75">
      <c r="A16" s="21" t="s">
        <v>45</v>
      </c>
      <c r="B16" s="22">
        <v>202.97</v>
      </c>
      <c r="C16" s="22">
        <v>104</v>
      </c>
      <c r="D16" s="22">
        <f>B16+C16</f>
        <v>306.97</v>
      </c>
      <c r="E16" s="23">
        <v>187.38</v>
      </c>
      <c r="F16" s="23">
        <v>102</v>
      </c>
      <c r="G16" s="23">
        <f>E16+F16</f>
        <v>289.38</v>
      </c>
      <c r="H16" s="24">
        <f>D16+G16</f>
        <v>596.35</v>
      </c>
      <c r="I16" s="24">
        <v>1</v>
      </c>
      <c r="J16" s="29">
        <f>H16/$H$4</f>
        <v>2.6807066438910367</v>
      </c>
    </row>
    <row r="17" spans="1:10" s="25" customFormat="1" ht="12.75">
      <c r="A17" s="25" t="s">
        <v>25</v>
      </c>
      <c r="B17" s="22">
        <v>222.06</v>
      </c>
      <c r="C17" s="22">
        <v>152</v>
      </c>
      <c r="D17" s="22">
        <f>B17+C17</f>
        <v>374.06</v>
      </c>
      <c r="E17" s="23">
        <v>182.09</v>
      </c>
      <c r="F17" s="23">
        <v>102</v>
      </c>
      <c r="G17" s="23">
        <f>E17+F17</f>
        <v>284.09000000000003</v>
      </c>
      <c r="H17" s="24">
        <f>D17+G17</f>
        <v>658.1500000000001</v>
      </c>
      <c r="I17" s="24">
        <v>2</v>
      </c>
      <c r="J17" s="29">
        <f>H17/$H$4</f>
        <v>2.9585093949474066</v>
      </c>
    </row>
    <row r="18" spans="1:10" s="25" customFormat="1" ht="12.75">
      <c r="A18" s="25" t="s">
        <v>26</v>
      </c>
      <c r="B18" s="22">
        <v>185.48</v>
      </c>
      <c r="C18" s="22">
        <v>202</v>
      </c>
      <c r="D18" s="22">
        <f>B18+C18</f>
        <v>387.48</v>
      </c>
      <c r="E18" s="23">
        <v>153.4</v>
      </c>
      <c r="F18" s="23">
        <v>154</v>
      </c>
      <c r="G18" s="23">
        <f>E18+F18</f>
        <v>307.4</v>
      </c>
      <c r="H18" s="24">
        <f>D18+G18</f>
        <v>694.88</v>
      </c>
      <c r="I18" s="24">
        <v>3</v>
      </c>
      <c r="J18" s="29">
        <f>H18/$H$4</f>
        <v>3.1236177290299376</v>
      </c>
    </row>
    <row r="19" spans="1:10" s="32" customFormat="1" ht="13.5" thickBot="1">
      <c r="A19" s="37"/>
      <c r="J19" s="29"/>
    </row>
    <row r="20" spans="1:10" s="25" customFormat="1" ht="13.5" thickBot="1">
      <c r="A20" s="33" t="s">
        <v>12</v>
      </c>
      <c r="B20" s="35"/>
      <c r="C20" s="18"/>
      <c r="D20" s="18"/>
      <c r="E20" s="19"/>
      <c r="F20" s="19"/>
      <c r="G20" s="19"/>
      <c r="H20" s="20"/>
      <c r="I20" s="20"/>
      <c r="J20" s="30"/>
    </row>
    <row r="21" spans="1:10" s="25" customFormat="1" ht="12.75">
      <c r="A21" s="21" t="s">
        <v>18</v>
      </c>
      <c r="B21" s="22">
        <v>195.95</v>
      </c>
      <c r="C21" s="22">
        <v>10</v>
      </c>
      <c r="D21" s="22">
        <f>B21+C21</f>
        <v>205.95</v>
      </c>
      <c r="E21" s="23">
        <v>206.1</v>
      </c>
      <c r="F21" s="23">
        <v>108</v>
      </c>
      <c r="G21" s="23">
        <f>E21+F21</f>
        <v>314.1</v>
      </c>
      <c r="H21" s="24">
        <f>D21+G21</f>
        <v>520.05</v>
      </c>
      <c r="I21" s="24">
        <v>1</v>
      </c>
      <c r="J21" s="29">
        <f>H21/$H$4</f>
        <v>2.33772363570979</v>
      </c>
    </row>
    <row r="22" spans="1:10" s="25" customFormat="1" ht="12.75">
      <c r="A22" s="25" t="s">
        <v>19</v>
      </c>
      <c r="B22" s="22">
        <v>154.53</v>
      </c>
      <c r="C22" s="22">
        <v>502</v>
      </c>
      <c r="D22" s="22">
        <f>B22+C22</f>
        <v>656.53</v>
      </c>
      <c r="E22" s="23">
        <v>146.22</v>
      </c>
      <c r="F22" s="23">
        <v>506</v>
      </c>
      <c r="G22" s="23">
        <f>E22+F22</f>
        <v>652.22</v>
      </c>
      <c r="H22" s="24">
        <f>D22+G22</f>
        <v>1308.75</v>
      </c>
      <c r="I22" s="24">
        <v>2</v>
      </c>
      <c r="J22" s="29">
        <f>H22/$H$4</f>
        <v>5.883080104288411</v>
      </c>
    </row>
    <row r="23" spans="1:10" s="25" customFormat="1" ht="12.75">
      <c r="A23" s="25" t="s">
        <v>16</v>
      </c>
      <c r="B23" s="22" t="s">
        <v>39</v>
      </c>
      <c r="C23" s="22"/>
      <c r="D23" s="22" t="e">
        <f>B23+C23</f>
        <v>#VALUE!</v>
      </c>
      <c r="E23" s="23">
        <v>177.68</v>
      </c>
      <c r="F23" s="23">
        <v>260</v>
      </c>
      <c r="G23" s="23">
        <f>E23+F23</f>
        <v>437.68</v>
      </c>
      <c r="H23" s="24">
        <f>E23+F23</f>
        <v>437.68</v>
      </c>
      <c r="I23" s="24" t="s">
        <v>13</v>
      </c>
      <c r="J23" s="29"/>
    </row>
    <row r="24" spans="1:10" s="25" customFormat="1" ht="12.75">
      <c r="A24" s="25" t="s">
        <v>17</v>
      </c>
      <c r="B24" s="22"/>
      <c r="C24" s="22"/>
      <c r="D24" s="22" t="s">
        <v>13</v>
      </c>
      <c r="E24" s="23"/>
      <c r="F24" s="23"/>
      <c r="G24" s="23"/>
      <c r="H24" s="24" t="s">
        <v>13</v>
      </c>
      <c r="I24" s="24" t="s">
        <v>13</v>
      </c>
      <c r="J24" s="29"/>
    </row>
    <row r="25" spans="1:10" s="32" customFormat="1" ht="13.5" thickBot="1">
      <c r="A25" s="37"/>
      <c r="J25" s="29"/>
    </row>
    <row r="26" spans="1:10" s="25" customFormat="1" ht="13.5" thickBot="1">
      <c r="A26" s="33" t="s">
        <v>27</v>
      </c>
      <c r="B26" s="35"/>
      <c r="C26" s="18"/>
      <c r="D26" s="18"/>
      <c r="E26" s="19"/>
      <c r="F26" s="19"/>
      <c r="G26" s="19"/>
      <c r="H26" s="20"/>
      <c r="I26" s="20"/>
      <c r="J26" s="30"/>
    </row>
    <row r="27" spans="1:10" s="27" customFormat="1" ht="12.75">
      <c r="A27" s="27" t="s">
        <v>28</v>
      </c>
      <c r="B27" s="10">
        <v>160.17</v>
      </c>
      <c r="C27" s="10">
        <v>160</v>
      </c>
      <c r="D27" s="10">
        <f>B27+C27</f>
        <v>320.16999999999996</v>
      </c>
      <c r="E27" s="16">
        <v>146.48</v>
      </c>
      <c r="F27" s="16">
        <v>104</v>
      </c>
      <c r="G27" s="16">
        <f>E27+F27</f>
        <v>250.48</v>
      </c>
      <c r="H27" s="26">
        <f>D27+G27</f>
        <v>570.65</v>
      </c>
      <c r="I27" s="26">
        <v>1</v>
      </c>
      <c r="J27" s="31">
        <f>H27/$H$4</f>
        <v>2.5651802571248763</v>
      </c>
    </row>
    <row r="28" spans="1:10" s="27" customFormat="1" ht="12.75">
      <c r="A28" s="27" t="s">
        <v>29</v>
      </c>
      <c r="B28" s="10">
        <v>170.97</v>
      </c>
      <c r="C28" s="10">
        <v>364</v>
      </c>
      <c r="D28" s="10">
        <f>B28+C28</f>
        <v>534.97</v>
      </c>
      <c r="E28" s="16">
        <v>175.1</v>
      </c>
      <c r="F28" s="16">
        <v>312</v>
      </c>
      <c r="G28" s="16">
        <f>E28+F28</f>
        <v>487.1</v>
      </c>
      <c r="H28" s="26">
        <f>D28+G28</f>
        <v>1022.07</v>
      </c>
      <c r="I28" s="26">
        <v>2</v>
      </c>
      <c r="J28" s="31">
        <f>H28/$H$4</f>
        <v>4.594398993077407</v>
      </c>
    </row>
    <row r="29" spans="1:10" s="27" customFormat="1" ht="12.75">
      <c r="A29" s="27" t="s">
        <v>30</v>
      </c>
      <c r="B29" s="10">
        <v>201.99</v>
      </c>
      <c r="C29" s="10">
        <v>404</v>
      </c>
      <c r="D29" s="10">
        <f>B29+C29</f>
        <v>605.99</v>
      </c>
      <c r="E29" s="16" t="s">
        <v>13</v>
      </c>
      <c r="F29" s="16"/>
      <c r="G29" s="16"/>
      <c r="H29" s="26">
        <f>D29+G29</f>
        <v>605.99</v>
      </c>
      <c r="I29" s="26" t="s">
        <v>13</v>
      </c>
      <c r="J29" s="31">
        <f>H29/$H$4</f>
        <v>2.724040276903713</v>
      </c>
    </row>
    <row r="30" spans="1:10" s="32" customFormat="1" ht="13.5" thickBot="1">
      <c r="A30" s="37"/>
      <c r="J30" s="29"/>
    </row>
    <row r="31" spans="1:11" s="21" customFormat="1" ht="13.5" thickBot="1">
      <c r="A31" s="33" t="s">
        <v>22</v>
      </c>
      <c r="B31" s="10"/>
      <c r="C31" s="10"/>
      <c r="D31" s="10"/>
      <c r="E31" s="16"/>
      <c r="F31" s="16"/>
      <c r="G31" s="16"/>
      <c r="H31" s="26"/>
      <c r="I31" s="26"/>
      <c r="J31" s="31"/>
      <c r="K31" s="27"/>
    </row>
    <row r="32" spans="1:11" s="25" customFormat="1" ht="12.75">
      <c r="A32" s="21" t="s">
        <v>31</v>
      </c>
      <c r="B32" s="18">
        <v>162.07</v>
      </c>
      <c r="C32" s="18">
        <v>652</v>
      </c>
      <c r="D32" s="18">
        <f>B32+C32</f>
        <v>814.0699999999999</v>
      </c>
      <c r="E32" s="19">
        <v>226.11</v>
      </c>
      <c r="F32" s="19">
        <v>306</v>
      </c>
      <c r="G32" s="19">
        <f>E32+F32</f>
        <v>532.11</v>
      </c>
      <c r="H32" s="20">
        <f>D32+G32</f>
        <v>1346.1799999999998</v>
      </c>
      <c r="I32" s="20">
        <v>1</v>
      </c>
      <c r="J32" s="30">
        <f>H32/$H$4</f>
        <v>6.051335071473522</v>
      </c>
      <c r="K32" s="21"/>
    </row>
    <row r="33" spans="1:10" s="25" customFormat="1" ht="12.75">
      <c r="A33" s="25" t="s">
        <v>32</v>
      </c>
      <c r="B33" s="22" t="s">
        <v>13</v>
      </c>
      <c r="C33" s="22"/>
      <c r="D33" s="22"/>
      <c r="E33" s="23" t="s">
        <v>20</v>
      </c>
      <c r="F33" s="23"/>
      <c r="G33" s="23"/>
      <c r="H33" s="24" t="s">
        <v>13</v>
      </c>
      <c r="I33" s="24" t="s">
        <v>13</v>
      </c>
      <c r="J33" s="29"/>
    </row>
    <row r="34" ht="13.5" thickBot="1"/>
    <row r="35" spans="1:10" s="25" customFormat="1" ht="13.5" thickBot="1">
      <c r="A35" s="33" t="s">
        <v>42</v>
      </c>
      <c r="B35" s="36"/>
      <c r="C35" s="22"/>
      <c r="D35" s="22"/>
      <c r="E35" s="23"/>
      <c r="F35" s="23"/>
      <c r="G35" s="23"/>
      <c r="H35" s="24"/>
      <c r="I35" s="24"/>
      <c r="J35" s="29"/>
    </row>
    <row r="36" spans="1:10" s="25" customFormat="1" ht="12.75">
      <c r="A36" s="21" t="s">
        <v>33</v>
      </c>
      <c r="B36" s="22">
        <v>161.64</v>
      </c>
      <c r="C36" s="22">
        <v>2</v>
      </c>
      <c r="D36" s="22">
        <f>B36+C36</f>
        <v>163.64</v>
      </c>
      <c r="E36" s="23">
        <v>154.3</v>
      </c>
      <c r="F36" s="23">
        <v>0</v>
      </c>
      <c r="G36" s="23">
        <f>E36+F36</f>
        <v>154.3</v>
      </c>
      <c r="H36" s="24">
        <f>D36+G36</f>
        <v>317.94</v>
      </c>
      <c r="I36" s="24">
        <v>1</v>
      </c>
      <c r="J36" s="29">
        <f>H36/$H$4</f>
        <v>1.4292007551919446</v>
      </c>
    </row>
    <row r="37" spans="1:10" s="25" customFormat="1" ht="12.75">
      <c r="A37" s="25" t="s">
        <v>46</v>
      </c>
      <c r="B37" s="22">
        <v>179.65</v>
      </c>
      <c r="C37" s="22">
        <v>154</v>
      </c>
      <c r="D37" s="22">
        <f>B37+C37</f>
        <v>333.65</v>
      </c>
      <c r="E37" s="23">
        <v>160.64</v>
      </c>
      <c r="F37" s="23">
        <v>52</v>
      </c>
      <c r="G37" s="23">
        <f>E37+F37</f>
        <v>212.64</v>
      </c>
      <c r="H37" s="24">
        <f>D37+G37</f>
        <v>546.29</v>
      </c>
      <c r="I37" s="24">
        <v>2</v>
      </c>
      <c r="J37" s="29">
        <f>H37/$H$4</f>
        <v>2.4556774251550837</v>
      </c>
    </row>
    <row r="38" spans="1:10" s="25" customFormat="1" ht="12.75">
      <c r="A38" s="25" t="s">
        <v>36</v>
      </c>
      <c r="B38" s="22" t="s">
        <v>13</v>
      </c>
      <c r="C38" s="22"/>
      <c r="D38" s="22"/>
      <c r="E38" s="23" t="s">
        <v>20</v>
      </c>
      <c r="F38" s="23"/>
      <c r="G38" s="23"/>
      <c r="H38" s="24"/>
      <c r="I38" s="24" t="s">
        <v>13</v>
      </c>
      <c r="J38" s="29"/>
    </row>
    <row r="39" spans="1:10" s="32" customFormat="1" ht="12.75">
      <c r="A39" s="37"/>
      <c r="J39" s="29"/>
    </row>
    <row r="40" spans="1:10" s="25" customFormat="1" ht="12.75">
      <c r="A40" s="25" t="s">
        <v>43</v>
      </c>
      <c r="B40" s="22"/>
      <c r="C40" s="22"/>
      <c r="D40" s="22"/>
      <c r="E40" s="23"/>
      <c r="F40" s="23"/>
      <c r="G40" s="23"/>
      <c r="H40" s="24"/>
      <c r="I40" s="24"/>
      <c r="J40" s="29"/>
    </row>
    <row r="41" spans="1:10" s="25" customFormat="1" ht="9.75" customHeight="1">
      <c r="A41" s="25" t="s">
        <v>34</v>
      </c>
      <c r="B41" s="22">
        <v>178.04</v>
      </c>
      <c r="C41" s="22">
        <v>156</v>
      </c>
      <c r="D41" s="22">
        <f>B41+C41</f>
        <v>334.03999999999996</v>
      </c>
      <c r="E41" s="23">
        <v>169.64</v>
      </c>
      <c r="F41" s="23">
        <v>54</v>
      </c>
      <c r="G41" s="23">
        <f>E41+F41</f>
        <v>223.64</v>
      </c>
      <c r="H41" s="24">
        <f>D41+G41</f>
        <v>557.68</v>
      </c>
      <c r="I41" s="24">
        <v>1</v>
      </c>
      <c r="J41" s="29">
        <f>H41/$H$4</f>
        <v>2.506877640924211</v>
      </c>
    </row>
    <row r="42" spans="1:10" s="25" customFormat="1" ht="12.75">
      <c r="A42" s="25" t="s">
        <v>35</v>
      </c>
      <c r="B42" s="22">
        <v>92.53</v>
      </c>
      <c r="C42" s="22">
        <v>206</v>
      </c>
      <c r="D42" s="22">
        <f>B42+C42</f>
        <v>298.53</v>
      </c>
      <c r="E42" s="23">
        <v>79.48</v>
      </c>
      <c r="F42" s="23">
        <v>204</v>
      </c>
      <c r="G42" s="23">
        <f>E42+F42</f>
        <v>283.48</v>
      </c>
      <c r="H42" s="24">
        <f>D42+G42</f>
        <v>582.01</v>
      </c>
      <c r="I42" s="24">
        <v>2</v>
      </c>
      <c r="J42" s="29">
        <f>H42/$H$4</f>
        <v>2.616245617189607</v>
      </c>
    </row>
    <row r="43" ht="13.5" thickBot="1"/>
    <row r="44" spans="1:9" ht="13.5" thickBot="1">
      <c r="A44" s="33" t="s">
        <v>37</v>
      </c>
      <c r="B44" s="9"/>
      <c r="C44" s="10"/>
      <c r="D44" s="11"/>
      <c r="E44" s="15"/>
      <c r="F44" s="16"/>
      <c r="G44" s="17"/>
      <c r="H44" s="4"/>
      <c r="I44" s="5"/>
    </row>
    <row r="45" spans="1:10" s="25" customFormat="1" ht="12.75">
      <c r="A45" s="21" t="s">
        <v>38</v>
      </c>
      <c r="B45" s="22">
        <v>171.13</v>
      </c>
      <c r="C45" s="22">
        <v>60</v>
      </c>
      <c r="D45" s="22">
        <f>B45+C45</f>
        <v>231.13</v>
      </c>
      <c r="E45" s="23">
        <v>165.53</v>
      </c>
      <c r="F45" s="23">
        <v>110</v>
      </c>
      <c r="G45" s="23">
        <f>E45+F45</f>
        <v>275.53</v>
      </c>
      <c r="H45" s="24">
        <f>D45+G45</f>
        <v>506.65999999999997</v>
      </c>
      <c r="I45" s="24">
        <v>1</v>
      </c>
      <c r="J45" s="29">
        <f>H45/$H$4</f>
        <v>2.277533039647577</v>
      </c>
    </row>
  </sheetData>
  <printOptions/>
  <pageMargins left="0.75" right="0.75" top="1" bottom="1" header="0.5" footer="0.5"/>
  <pageSetup horizontalDpi="800" verticalDpi="8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dan.norman</dc:creator>
  <cp:keywords/>
  <dc:description/>
  <cp:lastModifiedBy>dan.norman</cp:lastModifiedBy>
  <cp:lastPrinted>2005-04-25T19:50:41Z</cp:lastPrinted>
  <dcterms:created xsi:type="dcterms:W3CDTF">2002-04-08T17:54:47Z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