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FULL RESULTS" sheetId="1" r:id="rId1"/>
    <sheet name="WOMEN's KAYAK" sheetId="2" r:id="rId2"/>
    <sheet name="CANOE" sheetId="3" r:id="rId3"/>
    <sheet name="JR MEN's KAYAK" sheetId="4" r:id="rId4"/>
    <sheet name="MEN's K-1" sheetId="5" r:id="rId5"/>
  </sheets>
  <definedNames/>
  <calcPr fullCalcOnLoad="1"/>
</workbook>
</file>

<file path=xl/sharedStrings.xml><?xml version="1.0" encoding="utf-8"?>
<sst xmlns="http://schemas.openxmlformats.org/spreadsheetml/2006/main" count="259" uniqueCount="55">
  <si>
    <t>BIB #</t>
  </si>
  <si>
    <t>Class</t>
  </si>
  <si>
    <t>Name</t>
  </si>
  <si>
    <t>GATE #</t>
  </si>
  <si>
    <t>RUN 1</t>
  </si>
  <si>
    <t>RAW TIME</t>
  </si>
  <si>
    <t>TOTAL TIME</t>
  </si>
  <si>
    <t>BEST TIME</t>
  </si>
  <si>
    <t>RUN 2</t>
  </si>
  <si>
    <t>TOTAL PENALTIES</t>
  </si>
  <si>
    <t>PLACE</t>
  </si>
  <si>
    <t>Rufus</t>
  </si>
  <si>
    <t>Gareth</t>
  </si>
  <si>
    <t>Mark</t>
  </si>
  <si>
    <t>Andrew</t>
  </si>
  <si>
    <t>Esther</t>
  </si>
  <si>
    <t>Danielle</t>
  </si>
  <si>
    <t>Steve</t>
  </si>
  <si>
    <t>Kiah</t>
  </si>
  <si>
    <t>Jordan</t>
  </si>
  <si>
    <t>Cameron S</t>
  </si>
  <si>
    <t>Evan</t>
  </si>
  <si>
    <t>Cameron D</t>
  </si>
  <si>
    <t xml:space="preserve">Alex </t>
  </si>
  <si>
    <t>Don</t>
  </si>
  <si>
    <t>DNF</t>
  </si>
  <si>
    <t>Tim</t>
  </si>
  <si>
    <t>DNS</t>
  </si>
  <si>
    <t>MEN's C-1</t>
  </si>
  <si>
    <t>C-1</t>
  </si>
  <si>
    <t>K-1</t>
  </si>
  <si>
    <t>Race</t>
  </si>
  <si>
    <t>Plastic</t>
  </si>
  <si>
    <t>Knapp</t>
  </si>
  <si>
    <t>Barrie</t>
  </si>
  <si>
    <t>Tudor-Jones</t>
  </si>
  <si>
    <t>Mylly</t>
  </si>
  <si>
    <t>JR</t>
  </si>
  <si>
    <t>Desloges</t>
  </si>
  <si>
    <t>Sutherland</t>
  </si>
  <si>
    <t>Gollner</t>
  </si>
  <si>
    <t>Tudor Jones</t>
  </si>
  <si>
    <t>Touche</t>
  </si>
  <si>
    <t>Den Hollander</t>
  </si>
  <si>
    <t>Marks</t>
  </si>
  <si>
    <t>K-1 W</t>
  </si>
  <si>
    <t>Junior</t>
  </si>
  <si>
    <t>JR Plastic</t>
  </si>
  <si>
    <t>Cub Cadet</t>
  </si>
  <si>
    <t>Mecking</t>
  </si>
  <si>
    <t>Jazmyne</t>
  </si>
  <si>
    <t>Andrews</t>
  </si>
  <si>
    <t>Schaepe</t>
  </si>
  <si>
    <t>Leonard</t>
  </si>
  <si>
    <t>Marback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</si>
</sst>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Dashed"/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38"/>
  <sheetViews>
    <sheetView tabSelected="1" zoomScale="80" zoomScaleNormal="80" workbookViewId="0" topLeftCell="A1">
      <pane ySplit="3" topLeftCell="A4" activePane="bottomLeft" state="frozen"/>
      <selection pane="topLeft" activeCell="A1" sqref="A1"/>
      <selection pane="bottomLeft" activeCell="C40" sqref="C40"/>
    </sheetView>
  </sheetViews>
  <sheetFormatPr defaultColWidth="9.140625" defaultRowHeight="15"/>
  <cols>
    <col min="3" max="3" width="36.28125" style="0" customWidth="1"/>
    <col min="4" max="4" width="9.28125" style="0" customWidth="1"/>
    <col min="5" max="21" width="4.140625" style="0" customWidth="1"/>
    <col min="22" max="22" width="16.421875" style="0" customWidth="1"/>
    <col min="23" max="23" width="13.140625" style="0" customWidth="1"/>
    <col min="24" max="24" width="12.28125" style="0" customWidth="1"/>
    <col min="25" max="25" width="24.7109375" style="0" customWidth="1"/>
  </cols>
  <sheetData>
    <row r="4" spans="1:26" ht="15.75" thickBot="1">
      <c r="A4" t="s">
        <v>0</v>
      </c>
      <c r="B4" t="s">
        <v>1</v>
      </c>
      <c r="C4" t="s">
        <v>2</v>
      </c>
      <c r="D4" t="s">
        <v>3</v>
      </c>
      <c r="E4">
        <f>1</f>
        <v>1</v>
      </c>
      <c r="F4">
        <f>1+E4</f>
        <v>2</v>
      </c>
      <c r="G4">
        <f aca="true" t="shared" si="0" ref="G4:U4">1+F4</f>
        <v>3</v>
      </c>
      <c r="H4">
        <f t="shared" si="0"/>
        <v>4</v>
      </c>
      <c r="I4">
        <f t="shared" si="0"/>
        <v>5</v>
      </c>
      <c r="J4">
        <f t="shared" si="0"/>
        <v>6</v>
      </c>
      <c r="K4">
        <f t="shared" si="0"/>
        <v>7</v>
      </c>
      <c r="L4">
        <f t="shared" si="0"/>
        <v>8</v>
      </c>
      <c r="M4">
        <f t="shared" si="0"/>
        <v>9</v>
      </c>
      <c r="N4">
        <f t="shared" si="0"/>
        <v>10</v>
      </c>
      <c r="O4">
        <f t="shared" si="0"/>
        <v>11</v>
      </c>
      <c r="P4">
        <f t="shared" si="0"/>
        <v>12</v>
      </c>
      <c r="Q4">
        <f t="shared" si="0"/>
        <v>13</v>
      </c>
      <c r="R4">
        <f t="shared" si="0"/>
        <v>14</v>
      </c>
      <c r="S4">
        <f t="shared" si="0"/>
        <v>15</v>
      </c>
      <c r="T4">
        <f t="shared" si="0"/>
        <v>16</v>
      </c>
      <c r="U4">
        <f t="shared" si="0"/>
        <v>17</v>
      </c>
      <c r="V4" t="s">
        <v>9</v>
      </c>
      <c r="W4" t="s">
        <v>5</v>
      </c>
      <c r="X4" t="s">
        <v>6</v>
      </c>
      <c r="Y4" t="s">
        <v>7</v>
      </c>
      <c r="Z4" t="s">
        <v>10</v>
      </c>
    </row>
    <row r="5" spans="1:25" ht="15.75" thickBot="1">
      <c r="A5" s="1">
        <v>64</v>
      </c>
      <c r="B5" s="1" t="s">
        <v>30</v>
      </c>
      <c r="C5" s="3" t="s">
        <v>11</v>
      </c>
      <c r="D5" s="5" t="s">
        <v>4</v>
      </c>
      <c r="E5" s="6"/>
      <c r="F5" s="6"/>
      <c r="G5" s="6">
        <v>2</v>
      </c>
      <c r="H5" s="6"/>
      <c r="I5" s="6"/>
      <c r="J5" s="6"/>
      <c r="K5" s="6">
        <v>2</v>
      </c>
      <c r="L5" s="6"/>
      <c r="M5" s="6">
        <v>2</v>
      </c>
      <c r="N5" s="6"/>
      <c r="O5" s="6"/>
      <c r="P5" s="6"/>
      <c r="Q5" s="6"/>
      <c r="R5" s="6"/>
      <c r="S5" s="6"/>
      <c r="T5" s="6"/>
      <c r="U5" s="6"/>
      <c r="V5" s="6">
        <f aca="true" t="shared" si="1" ref="V5:V13">SUM(E5:U5)</f>
        <v>6</v>
      </c>
      <c r="W5" s="6">
        <v>106.48</v>
      </c>
      <c r="X5" s="6">
        <f>V5+W5</f>
        <v>112.48</v>
      </c>
      <c r="Y5" s="10">
        <f>X5</f>
        <v>112.48</v>
      </c>
    </row>
    <row r="6" spans="1:24" ht="15.75" thickBot="1">
      <c r="A6" s="2"/>
      <c r="B6" s="2" t="s">
        <v>31</v>
      </c>
      <c r="C6" s="4" t="s">
        <v>33</v>
      </c>
      <c r="D6" s="7" t="s">
        <v>8</v>
      </c>
      <c r="E6" s="8"/>
      <c r="F6" s="8"/>
      <c r="G6" s="8">
        <v>2</v>
      </c>
      <c r="H6" s="8"/>
      <c r="I6" s="8"/>
      <c r="J6" s="8">
        <v>2</v>
      </c>
      <c r="K6" s="8"/>
      <c r="L6" s="8">
        <v>2</v>
      </c>
      <c r="M6" s="8">
        <v>2</v>
      </c>
      <c r="N6" s="8"/>
      <c r="O6" s="8">
        <v>2</v>
      </c>
      <c r="P6" s="8"/>
      <c r="Q6" s="8"/>
      <c r="R6" s="8"/>
      <c r="S6" s="8"/>
      <c r="T6" s="8"/>
      <c r="U6" s="8"/>
      <c r="V6" s="6">
        <f t="shared" si="1"/>
        <v>10</v>
      </c>
      <c r="W6" s="8">
        <v>108.32</v>
      </c>
      <c r="X6" s="9">
        <f>W6+V6</f>
        <v>118.32</v>
      </c>
    </row>
    <row r="7" spans="1:25" ht="15.75" thickBot="1">
      <c r="A7" s="1">
        <v>65</v>
      </c>
      <c r="B7" s="1" t="s">
        <v>30</v>
      </c>
      <c r="C7" s="3" t="s">
        <v>24</v>
      </c>
      <c r="D7" s="5" t="s">
        <v>4</v>
      </c>
      <c r="E7" s="6"/>
      <c r="F7" s="6">
        <v>50</v>
      </c>
      <c r="G7" s="6">
        <v>2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>
        <f t="shared" si="1"/>
        <v>52</v>
      </c>
      <c r="W7" s="6">
        <v>147.91</v>
      </c>
      <c r="X7" s="6">
        <f aca="true" t="shared" si="2" ref="X7:X13">V7+W7</f>
        <v>199.91</v>
      </c>
      <c r="Y7" s="10">
        <f>X7</f>
        <v>199.91</v>
      </c>
    </row>
    <row r="8" spans="1:24" ht="15.75" thickBot="1">
      <c r="A8" s="2"/>
      <c r="B8" s="2" t="s">
        <v>31</v>
      </c>
      <c r="C8" s="4" t="s">
        <v>34</v>
      </c>
      <c r="D8" s="7" t="s">
        <v>8</v>
      </c>
      <c r="E8" s="8"/>
      <c r="F8" s="8"/>
      <c r="G8" s="8"/>
      <c r="H8" s="8"/>
      <c r="I8" s="8"/>
      <c r="J8" s="8"/>
      <c r="K8" s="8"/>
      <c r="L8" s="8"/>
      <c r="M8" s="8">
        <v>50</v>
      </c>
      <c r="N8" s="8"/>
      <c r="O8" s="8"/>
      <c r="P8" s="8"/>
      <c r="Q8" s="8">
        <v>2</v>
      </c>
      <c r="R8" s="8"/>
      <c r="S8" s="8"/>
      <c r="T8" s="8"/>
      <c r="U8" s="8"/>
      <c r="V8" s="6">
        <f t="shared" si="1"/>
        <v>52</v>
      </c>
      <c r="W8" s="8">
        <v>148.62</v>
      </c>
      <c r="X8" s="6">
        <f t="shared" si="2"/>
        <v>200.62</v>
      </c>
    </row>
    <row r="9" spans="1:25" ht="15.75" thickBot="1">
      <c r="A9" s="1">
        <v>66</v>
      </c>
      <c r="B9" s="1" t="s">
        <v>30</v>
      </c>
      <c r="C9" s="3" t="s">
        <v>12</v>
      </c>
      <c r="D9" s="5" t="s">
        <v>4</v>
      </c>
      <c r="E9" s="6"/>
      <c r="F9" s="6"/>
      <c r="G9" s="6"/>
      <c r="H9" s="6"/>
      <c r="I9" s="6"/>
      <c r="J9" s="6"/>
      <c r="K9" s="6"/>
      <c r="L9" s="6">
        <v>2</v>
      </c>
      <c r="M9" s="6">
        <v>50</v>
      </c>
      <c r="N9" s="6"/>
      <c r="O9" s="6">
        <v>2</v>
      </c>
      <c r="P9" s="6"/>
      <c r="Q9" s="6">
        <v>2</v>
      </c>
      <c r="R9" s="6"/>
      <c r="S9" s="6"/>
      <c r="T9" s="6"/>
      <c r="U9" s="6">
        <v>2</v>
      </c>
      <c r="V9" s="6">
        <f t="shared" si="1"/>
        <v>58</v>
      </c>
      <c r="W9" s="6">
        <v>138.58</v>
      </c>
      <c r="X9" s="6">
        <f t="shared" si="2"/>
        <v>196.58</v>
      </c>
      <c r="Y9" s="10">
        <f>X10</f>
        <v>141.51</v>
      </c>
    </row>
    <row r="10" spans="1:24" ht="15.75" thickBot="1">
      <c r="A10" s="2"/>
      <c r="B10" s="2" t="s">
        <v>32</v>
      </c>
      <c r="C10" s="4" t="s">
        <v>35</v>
      </c>
      <c r="D10" s="7" t="s">
        <v>8</v>
      </c>
      <c r="E10" s="8"/>
      <c r="F10" s="8"/>
      <c r="G10" s="8">
        <v>2</v>
      </c>
      <c r="H10" s="8"/>
      <c r="I10" s="8"/>
      <c r="J10" s="8"/>
      <c r="K10" s="8"/>
      <c r="L10" s="8"/>
      <c r="M10" s="8"/>
      <c r="N10" s="8"/>
      <c r="O10" s="8">
        <v>2</v>
      </c>
      <c r="P10" s="8"/>
      <c r="Q10" s="8"/>
      <c r="R10" s="8"/>
      <c r="S10" s="8"/>
      <c r="T10" s="8"/>
      <c r="U10" s="8"/>
      <c r="V10" s="6">
        <f t="shared" si="1"/>
        <v>4</v>
      </c>
      <c r="W10" s="8">
        <v>137.51</v>
      </c>
      <c r="X10" s="6">
        <f t="shared" si="2"/>
        <v>141.51</v>
      </c>
    </row>
    <row r="11" spans="1:25" ht="15.75" thickBot="1">
      <c r="A11" s="1">
        <v>67</v>
      </c>
      <c r="B11" s="1" t="s">
        <v>30</v>
      </c>
      <c r="C11" s="3" t="s">
        <v>13</v>
      </c>
      <c r="D11" s="5" t="s">
        <v>4</v>
      </c>
      <c r="E11" s="6"/>
      <c r="F11" s="6"/>
      <c r="G11" s="6"/>
      <c r="H11" s="6"/>
      <c r="I11" s="6">
        <v>2</v>
      </c>
      <c r="J11" s="6"/>
      <c r="K11" s="6"/>
      <c r="L11" s="6"/>
      <c r="M11" s="6">
        <v>50</v>
      </c>
      <c r="N11" s="6"/>
      <c r="O11" s="6"/>
      <c r="P11" s="6"/>
      <c r="Q11" s="6">
        <v>2</v>
      </c>
      <c r="R11" s="6"/>
      <c r="S11" s="6"/>
      <c r="T11" s="6"/>
      <c r="U11" s="6"/>
      <c r="V11" s="6">
        <f t="shared" si="1"/>
        <v>54</v>
      </c>
      <c r="W11" s="6">
        <v>138.42</v>
      </c>
      <c r="X11" s="6">
        <f t="shared" si="2"/>
        <v>192.42</v>
      </c>
      <c r="Y11" s="10">
        <f>X12</f>
        <v>159.11</v>
      </c>
    </row>
    <row r="12" spans="1:24" ht="15.75" thickBot="1">
      <c r="A12" s="2"/>
      <c r="B12" s="2" t="s">
        <v>31</v>
      </c>
      <c r="C12" s="4" t="s">
        <v>53</v>
      </c>
      <c r="D12" s="7" t="s">
        <v>8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>
        <v>2</v>
      </c>
      <c r="P12" s="8"/>
      <c r="Q12" s="8">
        <v>2</v>
      </c>
      <c r="R12" s="8"/>
      <c r="S12" s="8"/>
      <c r="T12" s="8"/>
      <c r="U12" s="8"/>
      <c r="V12" s="6">
        <f t="shared" si="1"/>
        <v>4</v>
      </c>
      <c r="W12" s="8">
        <v>155.11</v>
      </c>
      <c r="X12" s="6">
        <f t="shared" si="2"/>
        <v>159.11</v>
      </c>
    </row>
    <row r="13" spans="1:25" ht="15.75" thickBot="1">
      <c r="A13" s="1">
        <v>68</v>
      </c>
      <c r="B13" s="1" t="s">
        <v>30</v>
      </c>
      <c r="C13" s="3" t="s">
        <v>14</v>
      </c>
      <c r="D13" s="5" t="s">
        <v>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>
        <f t="shared" si="1"/>
        <v>0</v>
      </c>
      <c r="W13" s="6">
        <v>131.03</v>
      </c>
      <c r="X13" s="6">
        <f t="shared" si="2"/>
        <v>131.03</v>
      </c>
      <c r="Y13" s="10">
        <f>X13</f>
        <v>131.03</v>
      </c>
    </row>
    <row r="14" spans="1:24" ht="15.75" thickBot="1">
      <c r="A14" s="2"/>
      <c r="B14" s="2" t="s">
        <v>31</v>
      </c>
      <c r="C14" s="4" t="s">
        <v>36</v>
      </c>
      <c r="D14" s="7" t="s">
        <v>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6"/>
      <c r="W14" s="8" t="s">
        <v>27</v>
      </c>
      <c r="X14" s="6" t="s">
        <v>27</v>
      </c>
    </row>
    <row r="15" spans="1:25" ht="15.75" thickBot="1">
      <c r="A15" s="1">
        <v>68</v>
      </c>
      <c r="B15" s="1" t="s">
        <v>29</v>
      </c>
      <c r="C15" s="3" t="s">
        <v>14</v>
      </c>
      <c r="D15" s="5" t="s">
        <v>4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 t="s">
        <v>27</v>
      </c>
      <c r="Y15" s="10">
        <f>X16</f>
        <v>111.8</v>
      </c>
    </row>
    <row r="16" spans="1:24" ht="15.75" thickBot="1">
      <c r="A16" s="2"/>
      <c r="B16" s="2" t="s">
        <v>31</v>
      </c>
      <c r="C16" s="4" t="s">
        <v>36</v>
      </c>
      <c r="D16" s="7" t="s">
        <v>8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6">
        <f aca="true" t="shared" si="3" ref="V16:V38">SUM(E16:U16)</f>
        <v>0</v>
      </c>
      <c r="W16" s="8">
        <v>111.8</v>
      </c>
      <c r="X16" s="6">
        <f>V16+W16</f>
        <v>111.8</v>
      </c>
    </row>
    <row r="17" spans="1:25" ht="15.75" thickBot="1">
      <c r="A17" s="1">
        <v>69</v>
      </c>
      <c r="B17" s="1" t="s">
        <v>29</v>
      </c>
      <c r="C17" s="3" t="s">
        <v>26</v>
      </c>
      <c r="D17" s="5" t="s">
        <v>4</v>
      </c>
      <c r="E17" s="6"/>
      <c r="F17" s="6"/>
      <c r="G17" s="6"/>
      <c r="H17" s="6"/>
      <c r="I17" s="6"/>
      <c r="J17" s="6"/>
      <c r="K17" s="6"/>
      <c r="L17" s="6"/>
      <c r="M17" s="6">
        <v>2</v>
      </c>
      <c r="N17" s="6">
        <v>50</v>
      </c>
      <c r="O17" s="6"/>
      <c r="P17" s="6"/>
      <c r="Q17" s="6"/>
      <c r="R17" s="6"/>
      <c r="S17" s="6"/>
      <c r="T17" s="6"/>
      <c r="U17" s="6">
        <v>2</v>
      </c>
      <c r="V17" s="6">
        <f t="shared" si="3"/>
        <v>54</v>
      </c>
      <c r="W17" s="6">
        <v>129.1</v>
      </c>
      <c r="X17" s="6">
        <f>V17+W17</f>
        <v>183.1</v>
      </c>
      <c r="Y17" s="10">
        <f>X18</f>
        <v>149.6</v>
      </c>
    </row>
    <row r="18" spans="1:24" ht="15.75" thickBot="1">
      <c r="A18" s="2"/>
      <c r="B18" s="2" t="s">
        <v>31</v>
      </c>
      <c r="C18" s="4" t="s">
        <v>44</v>
      </c>
      <c r="D18" s="7" t="s">
        <v>8</v>
      </c>
      <c r="E18" s="8"/>
      <c r="F18" s="8"/>
      <c r="G18" s="8"/>
      <c r="H18" s="8">
        <v>2</v>
      </c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>
        <v>2</v>
      </c>
      <c r="U18" s="8"/>
      <c r="V18" s="6">
        <f t="shared" si="3"/>
        <v>4</v>
      </c>
      <c r="W18" s="8">
        <v>145.6</v>
      </c>
      <c r="X18" s="6">
        <f>V18+W18</f>
        <v>149.6</v>
      </c>
    </row>
    <row r="19" spans="1:25" ht="15.75" thickBot="1">
      <c r="A19" s="1">
        <v>70</v>
      </c>
      <c r="B19" s="1" t="s">
        <v>45</v>
      </c>
      <c r="C19" s="3" t="s">
        <v>15</v>
      </c>
      <c r="D19" s="5" t="s">
        <v>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>
        <f t="shared" si="3"/>
        <v>0</v>
      </c>
      <c r="W19" s="8" t="s">
        <v>25</v>
      </c>
      <c r="X19" s="6" t="s">
        <v>25</v>
      </c>
      <c r="Y19" s="10">
        <f>X20</f>
        <v>249.03</v>
      </c>
    </row>
    <row r="20" spans="1:24" ht="15.75" thickBot="1">
      <c r="A20" s="2"/>
      <c r="B20" s="2" t="s">
        <v>32</v>
      </c>
      <c r="C20" s="4" t="s">
        <v>49</v>
      </c>
      <c r="D20" s="7" t="s">
        <v>8</v>
      </c>
      <c r="E20" s="8"/>
      <c r="F20" s="8"/>
      <c r="G20" s="8"/>
      <c r="H20" s="8"/>
      <c r="I20" s="8"/>
      <c r="J20" s="8"/>
      <c r="K20" s="8"/>
      <c r="L20" s="8">
        <v>2</v>
      </c>
      <c r="M20" s="8">
        <v>2</v>
      </c>
      <c r="N20" s="8"/>
      <c r="O20" s="8"/>
      <c r="P20" s="8"/>
      <c r="Q20" s="8"/>
      <c r="R20" s="8"/>
      <c r="S20" s="8"/>
      <c r="T20" s="8"/>
      <c r="U20" s="8"/>
      <c r="V20" s="6">
        <f t="shared" si="3"/>
        <v>4</v>
      </c>
      <c r="W20" s="8">
        <v>245.03</v>
      </c>
      <c r="X20" s="6">
        <f aca="true" t="shared" si="4" ref="X20:X37">V20+W20</f>
        <v>249.03</v>
      </c>
    </row>
    <row r="21" spans="1:25" ht="15.75" thickBot="1">
      <c r="A21" s="1">
        <v>71</v>
      </c>
      <c r="B21" s="1" t="s">
        <v>45</v>
      </c>
      <c r="C21" s="3" t="s">
        <v>50</v>
      </c>
      <c r="D21" s="5" t="s">
        <v>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>
        <f t="shared" si="3"/>
        <v>0</v>
      </c>
      <c r="W21" s="6">
        <v>105.58</v>
      </c>
      <c r="X21" s="6">
        <f t="shared" si="4"/>
        <v>105.58</v>
      </c>
      <c r="Y21" s="10">
        <f>X21</f>
        <v>105.58</v>
      </c>
    </row>
    <row r="22" spans="1:24" ht="15.75" thickBot="1">
      <c r="A22" s="2"/>
      <c r="B22" s="2" t="s">
        <v>37</v>
      </c>
      <c r="C22" s="4" t="s">
        <v>43</v>
      </c>
      <c r="D22" s="7" t="s">
        <v>8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>
        <v>2</v>
      </c>
      <c r="V22" s="6">
        <f t="shared" si="3"/>
        <v>2</v>
      </c>
      <c r="W22" s="8">
        <v>108.53</v>
      </c>
      <c r="X22" s="6">
        <f t="shared" si="4"/>
        <v>110.53</v>
      </c>
    </row>
    <row r="23" spans="1:25" ht="15.75" thickBot="1">
      <c r="A23" s="1">
        <v>72</v>
      </c>
      <c r="B23" s="1" t="s">
        <v>45</v>
      </c>
      <c r="C23" s="3" t="s">
        <v>16</v>
      </c>
      <c r="D23" s="5" t="s">
        <v>4</v>
      </c>
      <c r="E23" s="6"/>
      <c r="F23" s="6"/>
      <c r="G23" s="6"/>
      <c r="H23" s="6">
        <v>50</v>
      </c>
      <c r="I23" s="6">
        <v>50</v>
      </c>
      <c r="J23" s="6">
        <v>50</v>
      </c>
      <c r="K23" s="6">
        <v>50</v>
      </c>
      <c r="L23" s="6">
        <v>50</v>
      </c>
      <c r="M23" s="6">
        <v>50</v>
      </c>
      <c r="N23" s="6">
        <v>50</v>
      </c>
      <c r="O23" s="6">
        <v>50</v>
      </c>
      <c r="P23" s="6"/>
      <c r="Q23" s="6">
        <v>50</v>
      </c>
      <c r="R23" s="6"/>
      <c r="S23" s="6"/>
      <c r="T23" s="6">
        <v>50</v>
      </c>
      <c r="U23" s="6">
        <v>50</v>
      </c>
      <c r="V23" s="6">
        <f t="shared" si="3"/>
        <v>550</v>
      </c>
      <c r="W23" s="6">
        <v>100.81</v>
      </c>
      <c r="X23" s="6">
        <f t="shared" si="4"/>
        <v>650.81</v>
      </c>
      <c r="Y23" s="10">
        <f>X24</f>
        <v>494.41999999999996</v>
      </c>
    </row>
    <row r="24" spans="1:24" ht="15.75" thickBot="1">
      <c r="A24" s="2"/>
      <c r="B24" s="2" t="s">
        <v>47</v>
      </c>
      <c r="C24" s="4" t="s">
        <v>42</v>
      </c>
      <c r="D24" s="7" t="s">
        <v>8</v>
      </c>
      <c r="E24" s="8"/>
      <c r="F24" s="8"/>
      <c r="G24" s="8"/>
      <c r="H24" s="8">
        <v>2</v>
      </c>
      <c r="I24" s="8">
        <v>50</v>
      </c>
      <c r="J24" s="8">
        <v>50</v>
      </c>
      <c r="K24" s="8">
        <v>50</v>
      </c>
      <c r="L24" s="8">
        <v>50</v>
      </c>
      <c r="M24" s="8">
        <v>50</v>
      </c>
      <c r="N24" s="8">
        <v>50</v>
      </c>
      <c r="O24" s="8">
        <v>50</v>
      </c>
      <c r="P24" s="8"/>
      <c r="Q24" s="8">
        <v>2</v>
      </c>
      <c r="R24" s="8"/>
      <c r="S24" s="8"/>
      <c r="T24" s="8">
        <v>2</v>
      </c>
      <c r="U24" s="8">
        <v>2</v>
      </c>
      <c r="V24" s="6">
        <f t="shared" si="3"/>
        <v>358</v>
      </c>
      <c r="W24" s="8">
        <v>136.42</v>
      </c>
      <c r="X24" s="6">
        <f t="shared" si="4"/>
        <v>494.41999999999996</v>
      </c>
    </row>
    <row r="25" spans="1:25" ht="15.75" thickBot="1">
      <c r="A25" s="1">
        <v>73</v>
      </c>
      <c r="B25" s="1" t="s">
        <v>30</v>
      </c>
      <c r="C25" s="3" t="s">
        <v>17</v>
      </c>
      <c r="D25" s="5" t="s">
        <v>4</v>
      </c>
      <c r="E25" s="6"/>
      <c r="F25" s="6"/>
      <c r="G25" s="6"/>
      <c r="H25" s="6"/>
      <c r="I25" s="6"/>
      <c r="J25" s="6"/>
      <c r="K25" s="6"/>
      <c r="L25" s="6"/>
      <c r="M25" s="6"/>
      <c r="N25" s="6">
        <v>2</v>
      </c>
      <c r="O25" s="6"/>
      <c r="P25" s="6"/>
      <c r="Q25" s="6"/>
      <c r="R25" s="6"/>
      <c r="S25" s="6"/>
      <c r="T25" s="6"/>
      <c r="U25" s="6"/>
      <c r="V25" s="6">
        <f t="shared" si="3"/>
        <v>2</v>
      </c>
      <c r="W25" s="6">
        <v>124.13</v>
      </c>
      <c r="X25" s="6">
        <f t="shared" si="4"/>
        <v>126.13</v>
      </c>
      <c r="Y25" s="10">
        <f>X25</f>
        <v>126.13</v>
      </c>
    </row>
    <row r="26" spans="1:24" ht="15.75" thickBot="1">
      <c r="A26" s="2"/>
      <c r="B26" s="2" t="s">
        <v>32</v>
      </c>
      <c r="C26" s="4" t="s">
        <v>51</v>
      </c>
      <c r="D26" s="7" t="s">
        <v>8</v>
      </c>
      <c r="E26" s="8"/>
      <c r="F26" s="8"/>
      <c r="G26" s="8"/>
      <c r="H26" s="8"/>
      <c r="I26" s="8"/>
      <c r="J26" s="8"/>
      <c r="K26" s="8"/>
      <c r="L26" s="8"/>
      <c r="M26" s="8"/>
      <c r="N26" s="8">
        <v>2</v>
      </c>
      <c r="O26" s="8"/>
      <c r="P26" s="8"/>
      <c r="Q26" s="8">
        <v>2</v>
      </c>
      <c r="R26" s="8"/>
      <c r="S26" s="8"/>
      <c r="T26" s="8"/>
      <c r="U26" s="8"/>
      <c r="V26" s="6">
        <f t="shared" si="3"/>
        <v>4</v>
      </c>
      <c r="W26" s="8">
        <v>151.25</v>
      </c>
      <c r="X26" s="6">
        <f t="shared" si="4"/>
        <v>155.25</v>
      </c>
    </row>
    <row r="27" spans="1:25" ht="15.75" thickBot="1">
      <c r="A27" s="1">
        <v>81</v>
      </c>
      <c r="B27" s="1" t="s">
        <v>30</v>
      </c>
      <c r="C27" s="3" t="s">
        <v>18</v>
      </c>
      <c r="D27" s="5" t="s">
        <v>4</v>
      </c>
      <c r="E27" s="6"/>
      <c r="F27" s="6"/>
      <c r="G27" s="6"/>
      <c r="H27" s="6">
        <v>2</v>
      </c>
      <c r="I27" s="6"/>
      <c r="J27" s="6"/>
      <c r="K27" s="6"/>
      <c r="L27" s="6"/>
      <c r="M27" s="6">
        <v>50</v>
      </c>
      <c r="N27" s="6">
        <v>50</v>
      </c>
      <c r="O27" s="6"/>
      <c r="P27" s="6"/>
      <c r="Q27" s="6"/>
      <c r="R27" s="6"/>
      <c r="S27" s="6"/>
      <c r="T27" s="6"/>
      <c r="U27" s="6">
        <v>2</v>
      </c>
      <c r="V27" s="6">
        <f t="shared" si="3"/>
        <v>104</v>
      </c>
      <c r="W27" s="6">
        <v>153.3</v>
      </c>
      <c r="X27" s="6">
        <f t="shared" si="4"/>
        <v>257.3</v>
      </c>
      <c r="Y27" s="10">
        <f>X28</f>
        <v>234.41</v>
      </c>
    </row>
    <row r="28" spans="1:24" ht="15.75" thickBot="1">
      <c r="A28" s="2"/>
      <c r="B28" s="2" t="s">
        <v>37</v>
      </c>
      <c r="C28" s="4" t="s">
        <v>52</v>
      </c>
      <c r="D28" s="7" t="s">
        <v>8</v>
      </c>
      <c r="E28" s="8"/>
      <c r="F28" s="8"/>
      <c r="G28" s="8"/>
      <c r="H28" s="8">
        <v>50</v>
      </c>
      <c r="I28" s="8"/>
      <c r="J28" s="8"/>
      <c r="K28" s="8"/>
      <c r="L28" s="8"/>
      <c r="M28" s="8"/>
      <c r="N28" s="8">
        <v>2</v>
      </c>
      <c r="O28" s="8"/>
      <c r="P28" s="8"/>
      <c r="Q28" s="8"/>
      <c r="R28" s="8"/>
      <c r="S28" s="8"/>
      <c r="T28" s="8"/>
      <c r="U28" s="8">
        <v>2</v>
      </c>
      <c r="V28" s="6">
        <f t="shared" si="3"/>
        <v>54</v>
      </c>
      <c r="W28" s="8">
        <v>180.41</v>
      </c>
      <c r="X28" s="6">
        <f t="shared" si="4"/>
        <v>234.41</v>
      </c>
    </row>
    <row r="29" spans="1:25" ht="15.75" thickBot="1">
      <c r="A29" s="1">
        <v>82</v>
      </c>
      <c r="B29" s="1" t="s">
        <v>30</v>
      </c>
      <c r="C29" s="3" t="s">
        <v>19</v>
      </c>
      <c r="D29" s="5" t="s">
        <v>4</v>
      </c>
      <c r="E29" s="6"/>
      <c r="F29" s="6"/>
      <c r="G29" s="6">
        <v>2</v>
      </c>
      <c r="H29" s="6">
        <v>2</v>
      </c>
      <c r="I29" s="6"/>
      <c r="J29" s="6"/>
      <c r="K29" s="6"/>
      <c r="L29" s="6"/>
      <c r="M29" s="6">
        <v>2</v>
      </c>
      <c r="N29" s="6"/>
      <c r="O29" s="6"/>
      <c r="P29" s="6"/>
      <c r="Q29" s="6"/>
      <c r="R29" s="6"/>
      <c r="S29" s="6"/>
      <c r="T29" s="6"/>
      <c r="U29" s="6"/>
      <c r="V29" s="6">
        <f t="shared" si="3"/>
        <v>6</v>
      </c>
      <c r="W29" s="6">
        <v>111.66</v>
      </c>
      <c r="X29" s="6">
        <f t="shared" si="4"/>
        <v>117.66</v>
      </c>
      <c r="Y29" s="10">
        <f>X29</f>
        <v>117.66</v>
      </c>
    </row>
    <row r="30" spans="1:24" ht="15.75" thickBot="1">
      <c r="A30" s="2"/>
      <c r="B30" s="2" t="s">
        <v>37</v>
      </c>
      <c r="C30" s="4" t="s">
        <v>40</v>
      </c>
      <c r="D30" s="7" t="s">
        <v>8</v>
      </c>
      <c r="E30" s="8"/>
      <c r="F30" s="8"/>
      <c r="G30" s="8"/>
      <c r="H30" s="8"/>
      <c r="I30" s="8"/>
      <c r="J30" s="8"/>
      <c r="K30" s="8">
        <v>2</v>
      </c>
      <c r="L30" s="8"/>
      <c r="M30" s="8">
        <v>50</v>
      </c>
      <c r="N30" s="8">
        <v>50</v>
      </c>
      <c r="O30" s="8">
        <v>50</v>
      </c>
      <c r="P30" s="8"/>
      <c r="Q30" s="8">
        <v>2</v>
      </c>
      <c r="R30" s="8"/>
      <c r="S30" s="8"/>
      <c r="T30" s="8"/>
      <c r="U30" s="8"/>
      <c r="V30" s="6">
        <f t="shared" si="3"/>
        <v>154</v>
      </c>
      <c r="W30" s="8">
        <v>99.95</v>
      </c>
      <c r="X30" s="6">
        <f t="shared" si="4"/>
        <v>253.95</v>
      </c>
    </row>
    <row r="31" spans="1:25" ht="15.75" thickBot="1">
      <c r="A31" s="1">
        <v>84</v>
      </c>
      <c r="B31" s="1" t="s">
        <v>30</v>
      </c>
      <c r="C31" s="3" t="s">
        <v>20</v>
      </c>
      <c r="D31" s="5" t="s">
        <v>4</v>
      </c>
      <c r="E31" s="6"/>
      <c r="F31" s="6"/>
      <c r="G31" s="6"/>
      <c r="H31" s="6"/>
      <c r="I31" s="6">
        <v>2</v>
      </c>
      <c r="J31" s="6"/>
      <c r="K31" s="6"/>
      <c r="L31" s="6">
        <v>2</v>
      </c>
      <c r="M31" s="6">
        <v>50</v>
      </c>
      <c r="N31" s="6"/>
      <c r="O31" s="6"/>
      <c r="P31" s="6"/>
      <c r="Q31" s="6"/>
      <c r="R31" s="6"/>
      <c r="S31" s="6"/>
      <c r="T31" s="6"/>
      <c r="U31" s="6"/>
      <c r="V31" s="6">
        <f t="shared" si="3"/>
        <v>54</v>
      </c>
      <c r="W31" s="6">
        <v>153.13</v>
      </c>
      <c r="X31" s="6">
        <f t="shared" si="4"/>
        <v>207.13</v>
      </c>
      <c r="Y31" s="10">
        <f>X32</f>
        <v>155.87</v>
      </c>
    </row>
    <row r="32" spans="1:24" ht="15.75" thickBot="1">
      <c r="A32" s="2"/>
      <c r="B32" s="2" t="s">
        <v>47</v>
      </c>
      <c r="C32" s="4" t="s">
        <v>39</v>
      </c>
      <c r="D32" s="7" t="s">
        <v>8</v>
      </c>
      <c r="E32" s="8"/>
      <c r="F32" s="8"/>
      <c r="G32" s="8"/>
      <c r="H32" s="8"/>
      <c r="I32" s="8"/>
      <c r="J32" s="8">
        <v>2</v>
      </c>
      <c r="K32" s="8"/>
      <c r="L32" s="8"/>
      <c r="M32" s="8"/>
      <c r="N32" s="8">
        <v>2</v>
      </c>
      <c r="O32" s="8"/>
      <c r="P32" s="8"/>
      <c r="Q32" s="8"/>
      <c r="R32" s="8"/>
      <c r="S32" s="8"/>
      <c r="T32" s="8"/>
      <c r="U32" s="8"/>
      <c r="V32" s="6">
        <f t="shared" si="3"/>
        <v>4</v>
      </c>
      <c r="W32" s="8">
        <v>151.87</v>
      </c>
      <c r="X32" s="6">
        <f t="shared" si="4"/>
        <v>155.87</v>
      </c>
    </row>
    <row r="33" spans="1:25" ht="15.75" thickBot="1">
      <c r="A33" s="1">
        <v>85</v>
      </c>
      <c r="B33" s="1" t="s">
        <v>30</v>
      </c>
      <c r="C33" s="3" t="s">
        <v>21</v>
      </c>
      <c r="D33" s="5" t="s">
        <v>4</v>
      </c>
      <c r="E33" s="6"/>
      <c r="F33" s="6"/>
      <c r="G33" s="6"/>
      <c r="H33" s="6">
        <v>50</v>
      </c>
      <c r="I33" s="6"/>
      <c r="J33" s="6">
        <v>2</v>
      </c>
      <c r="K33" s="6"/>
      <c r="L33" s="6"/>
      <c r="M33" s="6">
        <v>2</v>
      </c>
      <c r="N33" s="6"/>
      <c r="O33" s="6">
        <v>2</v>
      </c>
      <c r="P33" s="6"/>
      <c r="Q33" s="6">
        <v>2</v>
      </c>
      <c r="R33" s="6"/>
      <c r="S33" s="6"/>
      <c r="T33" s="6"/>
      <c r="U33" s="6">
        <v>50</v>
      </c>
      <c r="V33" s="6">
        <f t="shared" si="3"/>
        <v>108</v>
      </c>
      <c r="W33" s="6">
        <v>162.47</v>
      </c>
      <c r="X33" s="6">
        <f t="shared" si="4"/>
        <v>270.47</v>
      </c>
      <c r="Y33" s="10">
        <f>X34</f>
        <v>170.77</v>
      </c>
    </row>
    <row r="34" spans="1:24" ht="15.75" thickBot="1">
      <c r="A34" s="2"/>
      <c r="B34" s="2" t="s">
        <v>48</v>
      </c>
      <c r="C34" s="4" t="s">
        <v>35</v>
      </c>
      <c r="D34" s="7" t="s">
        <v>8</v>
      </c>
      <c r="E34" s="8"/>
      <c r="F34" s="8"/>
      <c r="G34" s="8">
        <v>2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>
        <v>2</v>
      </c>
      <c r="U34" s="8">
        <v>2</v>
      </c>
      <c r="V34" s="6">
        <f t="shared" si="3"/>
        <v>6</v>
      </c>
      <c r="W34" s="8">
        <v>164.77</v>
      </c>
      <c r="X34" s="6">
        <f t="shared" si="4"/>
        <v>170.77</v>
      </c>
    </row>
    <row r="35" spans="1:25" ht="15.75" thickBot="1">
      <c r="A35" s="1">
        <v>87</v>
      </c>
      <c r="B35" s="1" t="s">
        <v>30</v>
      </c>
      <c r="C35" s="3" t="s">
        <v>22</v>
      </c>
      <c r="D35" s="5" t="s">
        <v>4</v>
      </c>
      <c r="E35" s="6"/>
      <c r="F35" s="6"/>
      <c r="G35" s="6">
        <v>2</v>
      </c>
      <c r="H35" s="6">
        <v>50</v>
      </c>
      <c r="I35" s="6">
        <v>50</v>
      </c>
      <c r="J35" s="6">
        <v>50</v>
      </c>
      <c r="K35" s="6">
        <v>2</v>
      </c>
      <c r="L35" s="6">
        <v>2</v>
      </c>
      <c r="M35" s="6">
        <v>50</v>
      </c>
      <c r="N35" s="6">
        <v>50</v>
      </c>
      <c r="O35" s="6">
        <v>50</v>
      </c>
      <c r="P35" s="6"/>
      <c r="Q35" s="6">
        <v>50</v>
      </c>
      <c r="R35" s="6"/>
      <c r="S35" s="6"/>
      <c r="T35" s="6"/>
      <c r="U35" s="6"/>
      <c r="V35" s="6">
        <f t="shared" si="3"/>
        <v>356</v>
      </c>
      <c r="W35" s="6">
        <v>155</v>
      </c>
      <c r="X35" s="6">
        <f t="shared" si="4"/>
        <v>511</v>
      </c>
      <c r="Y35" s="10">
        <f>X36</f>
        <v>397.52</v>
      </c>
    </row>
    <row r="36" spans="1:24" ht="15.75" thickBot="1">
      <c r="A36" s="2"/>
      <c r="B36" s="2" t="s">
        <v>47</v>
      </c>
      <c r="C36" s="4" t="s">
        <v>38</v>
      </c>
      <c r="D36" s="7" t="s">
        <v>8</v>
      </c>
      <c r="E36" s="8"/>
      <c r="F36" s="8"/>
      <c r="G36" s="8"/>
      <c r="H36" s="8"/>
      <c r="I36" s="8">
        <v>2</v>
      </c>
      <c r="J36" s="8">
        <v>50</v>
      </c>
      <c r="K36" s="8">
        <v>50</v>
      </c>
      <c r="L36" s="8">
        <v>50</v>
      </c>
      <c r="M36" s="8"/>
      <c r="N36" s="8">
        <v>50</v>
      </c>
      <c r="O36" s="8">
        <v>2</v>
      </c>
      <c r="P36" s="8"/>
      <c r="Q36" s="8">
        <v>50</v>
      </c>
      <c r="R36" s="8"/>
      <c r="S36" s="8"/>
      <c r="T36" s="8"/>
      <c r="U36" s="8"/>
      <c r="V36" s="6">
        <f t="shared" si="3"/>
        <v>254</v>
      </c>
      <c r="W36" s="8">
        <v>143.52</v>
      </c>
      <c r="X36" s="6">
        <f t="shared" si="4"/>
        <v>397.52</v>
      </c>
    </row>
    <row r="37" spans="1:25" ht="15.75" thickBot="1">
      <c r="A37" s="1">
        <v>88</v>
      </c>
      <c r="B37" s="1" t="s">
        <v>30</v>
      </c>
      <c r="C37" s="3" t="s">
        <v>23</v>
      </c>
      <c r="D37" s="5" t="s">
        <v>4</v>
      </c>
      <c r="E37" s="6"/>
      <c r="F37" s="6"/>
      <c r="G37" s="6"/>
      <c r="H37" s="6">
        <v>50</v>
      </c>
      <c r="I37" s="6">
        <v>50</v>
      </c>
      <c r="J37" s="6">
        <v>50</v>
      </c>
      <c r="K37" s="6">
        <v>50</v>
      </c>
      <c r="L37" s="6">
        <v>50</v>
      </c>
      <c r="M37" s="6"/>
      <c r="N37" s="6">
        <v>50</v>
      </c>
      <c r="O37" s="6">
        <v>50</v>
      </c>
      <c r="P37" s="6"/>
      <c r="Q37" s="6">
        <v>50</v>
      </c>
      <c r="R37" s="6"/>
      <c r="S37" s="6"/>
      <c r="T37" s="6">
        <v>50</v>
      </c>
      <c r="U37" s="6">
        <v>2</v>
      </c>
      <c r="V37" s="6">
        <f t="shared" si="3"/>
        <v>452</v>
      </c>
      <c r="W37" s="6">
        <v>101.6</v>
      </c>
      <c r="X37" s="6">
        <f t="shared" si="4"/>
        <v>553.6</v>
      </c>
      <c r="Y37" s="10">
        <f>X37</f>
        <v>553.6</v>
      </c>
    </row>
    <row r="38" spans="1:24" ht="15.75" thickBot="1">
      <c r="A38" s="2"/>
      <c r="B38" s="2" t="s">
        <v>47</v>
      </c>
      <c r="C38" s="4" t="s">
        <v>54</v>
      </c>
      <c r="D38" s="7" t="s">
        <v>8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6">
        <f t="shared" si="3"/>
        <v>0</v>
      </c>
      <c r="W38" s="8" t="s">
        <v>27</v>
      </c>
      <c r="X38" s="6" t="s">
        <v>27</v>
      </c>
    </row>
  </sheetData>
  <sheetProtection/>
  <printOptions/>
  <pageMargins left="0.7" right="0.7" top="0.75" bottom="0.75" header="0.3" footer="0.3"/>
  <pageSetup horizontalDpi="600" verticalDpi="600" orientation="landscape" paperSize="12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"/>
  <sheetViews>
    <sheetView zoomScale="90" zoomScaleNormal="90" zoomScalePageLayoutView="0" workbookViewId="0" topLeftCell="A1">
      <selection activeCell="C4" sqref="C4"/>
    </sheetView>
  </sheetViews>
  <sheetFormatPr defaultColWidth="9.140625" defaultRowHeight="15"/>
  <cols>
    <col min="3" max="3" width="21.28125" style="0" customWidth="1"/>
    <col min="4" max="4" width="9.28125" style="0" customWidth="1"/>
    <col min="5" max="21" width="3.57421875" style="0" customWidth="1"/>
    <col min="22" max="22" width="16.421875" style="0" customWidth="1"/>
    <col min="23" max="23" width="13.140625" style="0" customWidth="1"/>
    <col min="24" max="24" width="12.28125" style="0" customWidth="1"/>
    <col min="25" max="25" width="19.140625" style="0" customWidth="1"/>
  </cols>
  <sheetData>
    <row r="1" spans="1:26" ht="15">
      <c r="A1" t="s">
        <v>0</v>
      </c>
      <c r="B1" t="s">
        <v>1</v>
      </c>
      <c r="C1" t="s">
        <v>2</v>
      </c>
      <c r="D1" t="s">
        <v>3</v>
      </c>
      <c r="E1">
        <f>1</f>
        <v>1</v>
      </c>
      <c r="F1">
        <f>1+E1</f>
        <v>2</v>
      </c>
      <c r="G1">
        <f aca="true" t="shared" si="0" ref="G1:U1">1+F1</f>
        <v>3</v>
      </c>
      <c r="H1">
        <f t="shared" si="0"/>
        <v>4</v>
      </c>
      <c r="I1">
        <f t="shared" si="0"/>
        <v>5</v>
      </c>
      <c r="J1">
        <f t="shared" si="0"/>
        <v>6</v>
      </c>
      <c r="K1">
        <f t="shared" si="0"/>
        <v>7</v>
      </c>
      <c r="L1">
        <f t="shared" si="0"/>
        <v>8</v>
      </c>
      <c r="M1">
        <f t="shared" si="0"/>
        <v>9</v>
      </c>
      <c r="N1">
        <f t="shared" si="0"/>
        <v>10</v>
      </c>
      <c r="O1">
        <f t="shared" si="0"/>
        <v>11</v>
      </c>
      <c r="P1">
        <f t="shared" si="0"/>
        <v>12</v>
      </c>
      <c r="Q1">
        <f t="shared" si="0"/>
        <v>13</v>
      </c>
      <c r="R1">
        <f t="shared" si="0"/>
        <v>14</v>
      </c>
      <c r="S1">
        <f t="shared" si="0"/>
        <v>15</v>
      </c>
      <c r="T1">
        <f t="shared" si="0"/>
        <v>16</v>
      </c>
      <c r="U1">
        <f t="shared" si="0"/>
        <v>17</v>
      </c>
      <c r="V1" t="s">
        <v>9</v>
      </c>
      <c r="W1" t="s">
        <v>5</v>
      </c>
      <c r="X1" t="s">
        <v>6</v>
      </c>
      <c r="Y1" t="s">
        <v>7</v>
      </c>
      <c r="Z1" t="s">
        <v>10</v>
      </c>
    </row>
    <row r="3" ht="15.75" thickBot="1"/>
    <row r="4" spans="1:26" ht="15.75" thickBot="1">
      <c r="A4" s="1">
        <v>71</v>
      </c>
      <c r="B4" s="1" t="s">
        <v>45</v>
      </c>
      <c r="C4" s="3" t="s">
        <v>50</v>
      </c>
      <c r="D4" s="5" t="s">
        <v>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>
        <f aca="true" t="shared" si="1" ref="V4:V9">SUM(E4:U4)</f>
        <v>0</v>
      </c>
      <c r="W4" s="6">
        <v>105.58</v>
      </c>
      <c r="X4" s="6">
        <f>V4+W4</f>
        <v>105.58</v>
      </c>
      <c r="Y4" s="10">
        <v>105.58</v>
      </c>
      <c r="Z4">
        <v>1</v>
      </c>
    </row>
    <row r="5" spans="1:24" ht="15.75" thickBot="1">
      <c r="A5" s="2"/>
      <c r="B5" s="2" t="s">
        <v>46</v>
      </c>
      <c r="C5" s="4" t="s">
        <v>43</v>
      </c>
      <c r="D5" s="7" t="s">
        <v>8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>
        <v>2</v>
      </c>
      <c r="V5" s="6">
        <f t="shared" si="1"/>
        <v>2</v>
      </c>
      <c r="W5" s="8">
        <v>108.53</v>
      </c>
      <c r="X5" s="6">
        <f>V5+W5</f>
        <v>110.53</v>
      </c>
    </row>
    <row r="6" spans="1:26" ht="15.75" thickBot="1">
      <c r="A6" s="1">
        <v>70</v>
      </c>
      <c r="B6" s="1" t="s">
        <v>45</v>
      </c>
      <c r="C6" s="3" t="s">
        <v>15</v>
      </c>
      <c r="D6" s="5" t="s">
        <v>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>
        <f t="shared" si="1"/>
        <v>0</v>
      </c>
      <c r="W6" s="8" t="s">
        <v>25</v>
      </c>
      <c r="X6" s="6" t="s">
        <v>25</v>
      </c>
      <c r="Y6" s="10">
        <v>249.03</v>
      </c>
      <c r="Z6">
        <v>2</v>
      </c>
    </row>
    <row r="7" spans="1:24" ht="15.75" thickBot="1">
      <c r="A7" s="2"/>
      <c r="B7" s="2" t="s">
        <v>32</v>
      </c>
      <c r="C7" s="4" t="s">
        <v>49</v>
      </c>
      <c r="D7" s="7" t="s">
        <v>8</v>
      </c>
      <c r="E7" s="8"/>
      <c r="F7" s="8"/>
      <c r="G7" s="8"/>
      <c r="H7" s="8"/>
      <c r="I7" s="8"/>
      <c r="J7" s="8"/>
      <c r="K7" s="8"/>
      <c r="L7" s="8">
        <v>2</v>
      </c>
      <c r="M7" s="8">
        <v>2</v>
      </c>
      <c r="N7" s="8"/>
      <c r="O7" s="8"/>
      <c r="P7" s="8"/>
      <c r="Q7" s="8"/>
      <c r="R7" s="8"/>
      <c r="S7" s="8"/>
      <c r="T7" s="8"/>
      <c r="U7" s="8"/>
      <c r="V7" s="6">
        <f t="shared" si="1"/>
        <v>4</v>
      </c>
      <c r="W7" s="8">
        <v>245.03</v>
      </c>
      <c r="X7" s="6">
        <f>V7+W7</f>
        <v>249.03</v>
      </c>
    </row>
    <row r="8" spans="1:26" ht="15.75" thickBot="1">
      <c r="A8" s="1">
        <v>72</v>
      </c>
      <c r="B8" s="1" t="s">
        <v>45</v>
      </c>
      <c r="C8" s="3" t="s">
        <v>16</v>
      </c>
      <c r="D8" s="5" t="s">
        <v>4</v>
      </c>
      <c r="E8" s="6"/>
      <c r="F8" s="6"/>
      <c r="G8" s="6"/>
      <c r="H8" s="6">
        <v>50</v>
      </c>
      <c r="I8" s="6">
        <v>50</v>
      </c>
      <c r="J8" s="6">
        <v>50</v>
      </c>
      <c r="K8" s="6">
        <v>50</v>
      </c>
      <c r="L8" s="6">
        <v>50</v>
      </c>
      <c r="M8" s="6">
        <v>50</v>
      </c>
      <c r="N8" s="6">
        <v>50</v>
      </c>
      <c r="O8" s="6">
        <v>50</v>
      </c>
      <c r="P8" s="6"/>
      <c r="Q8" s="6">
        <v>50</v>
      </c>
      <c r="R8" s="6"/>
      <c r="S8" s="6"/>
      <c r="T8" s="6">
        <v>50</v>
      </c>
      <c r="U8" s="6">
        <v>50</v>
      </c>
      <c r="V8" s="6">
        <f t="shared" si="1"/>
        <v>550</v>
      </c>
      <c r="W8" s="6">
        <v>100.81</v>
      </c>
      <c r="X8" s="6">
        <f>V8+W8</f>
        <v>650.81</v>
      </c>
      <c r="Y8" s="10">
        <v>494.42</v>
      </c>
      <c r="Z8">
        <v>3</v>
      </c>
    </row>
    <row r="9" spans="1:24" ht="15.75" thickBot="1">
      <c r="A9" s="2"/>
      <c r="B9" s="2" t="s">
        <v>46</v>
      </c>
      <c r="C9" s="4" t="s">
        <v>42</v>
      </c>
      <c r="D9" s="7" t="s">
        <v>8</v>
      </c>
      <c r="E9" s="8"/>
      <c r="F9" s="8"/>
      <c r="G9" s="8"/>
      <c r="H9" s="8">
        <v>2</v>
      </c>
      <c r="I9" s="8">
        <v>50</v>
      </c>
      <c r="J9" s="8">
        <v>50</v>
      </c>
      <c r="K9" s="8">
        <v>50</v>
      </c>
      <c r="L9" s="8">
        <v>50</v>
      </c>
      <c r="M9" s="8">
        <v>50</v>
      </c>
      <c r="N9" s="8">
        <v>50</v>
      </c>
      <c r="O9" s="8">
        <v>50</v>
      </c>
      <c r="P9" s="8"/>
      <c r="Q9" s="8">
        <v>2</v>
      </c>
      <c r="R9" s="8"/>
      <c r="S9" s="8"/>
      <c r="T9" s="8">
        <v>2</v>
      </c>
      <c r="U9" s="8">
        <v>2</v>
      </c>
      <c r="V9" s="6">
        <f t="shared" si="1"/>
        <v>358</v>
      </c>
      <c r="W9" s="8">
        <v>136.42</v>
      </c>
      <c r="X9" s="6">
        <f>V9+W9</f>
        <v>494.41999999999996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Z8"/>
  <sheetViews>
    <sheetView zoomScale="80" zoomScaleNormal="80" zoomScalePageLayoutView="0" workbookViewId="0" topLeftCell="A1">
      <selection activeCell="V1" sqref="V1"/>
    </sheetView>
  </sheetViews>
  <sheetFormatPr defaultColWidth="9.140625" defaultRowHeight="15"/>
  <cols>
    <col min="3" max="3" width="36.28125" style="0" customWidth="1"/>
    <col min="4" max="4" width="9.28125" style="0" customWidth="1"/>
    <col min="5" max="21" width="4.140625" style="0" customWidth="1"/>
    <col min="22" max="22" width="16.421875" style="0" customWidth="1"/>
    <col min="23" max="23" width="13.140625" style="0" customWidth="1"/>
    <col min="24" max="24" width="12.28125" style="0" customWidth="1"/>
    <col min="25" max="25" width="24.7109375" style="0" customWidth="1"/>
  </cols>
  <sheetData>
    <row r="2" ht="15">
      <c r="C2" t="s">
        <v>28</v>
      </c>
    </row>
    <row r="4" spans="1:26" ht="15.75" thickBot="1">
      <c r="A4" t="s">
        <v>0</v>
      </c>
      <c r="B4" t="s">
        <v>1</v>
      </c>
      <c r="C4" t="s">
        <v>2</v>
      </c>
      <c r="D4" t="s">
        <v>3</v>
      </c>
      <c r="E4">
        <f>1</f>
        <v>1</v>
      </c>
      <c r="F4">
        <f>1+E4</f>
        <v>2</v>
      </c>
      <c r="G4">
        <f aca="true" t="shared" si="0" ref="G4:U4">1+F4</f>
        <v>3</v>
      </c>
      <c r="H4">
        <f t="shared" si="0"/>
        <v>4</v>
      </c>
      <c r="I4">
        <f t="shared" si="0"/>
        <v>5</v>
      </c>
      <c r="J4">
        <f t="shared" si="0"/>
        <v>6</v>
      </c>
      <c r="K4">
        <f t="shared" si="0"/>
        <v>7</v>
      </c>
      <c r="L4">
        <f t="shared" si="0"/>
        <v>8</v>
      </c>
      <c r="M4">
        <f t="shared" si="0"/>
        <v>9</v>
      </c>
      <c r="N4">
        <f t="shared" si="0"/>
        <v>10</v>
      </c>
      <c r="O4">
        <f t="shared" si="0"/>
        <v>11</v>
      </c>
      <c r="P4">
        <f t="shared" si="0"/>
        <v>12</v>
      </c>
      <c r="Q4">
        <f t="shared" si="0"/>
        <v>13</v>
      </c>
      <c r="R4">
        <f t="shared" si="0"/>
        <v>14</v>
      </c>
      <c r="S4">
        <f t="shared" si="0"/>
        <v>15</v>
      </c>
      <c r="T4">
        <f t="shared" si="0"/>
        <v>16</v>
      </c>
      <c r="U4">
        <f t="shared" si="0"/>
        <v>17</v>
      </c>
      <c r="V4" t="s">
        <v>9</v>
      </c>
      <c r="W4" t="s">
        <v>5</v>
      </c>
      <c r="X4" t="s">
        <v>6</v>
      </c>
      <c r="Y4" t="s">
        <v>7</v>
      </c>
      <c r="Z4" t="s">
        <v>10</v>
      </c>
    </row>
    <row r="5" spans="1:26" ht="15.75" thickBot="1">
      <c r="A5" s="1">
        <v>68</v>
      </c>
      <c r="B5" s="1" t="s">
        <v>29</v>
      </c>
      <c r="C5" s="3" t="s">
        <v>14</v>
      </c>
      <c r="D5" s="5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>
        <f>SUM(E5:U5)</f>
        <v>0</v>
      </c>
      <c r="W5" s="6">
        <v>131.03</v>
      </c>
      <c r="X5" s="6">
        <f>V5+W5</f>
        <v>131.03</v>
      </c>
      <c r="Y5" s="10">
        <v>131.03</v>
      </c>
      <c r="Z5">
        <v>1</v>
      </c>
    </row>
    <row r="6" spans="1:24" ht="15.75" thickBot="1">
      <c r="A6" s="2"/>
      <c r="B6" s="2"/>
      <c r="C6" s="4" t="s">
        <v>36</v>
      </c>
      <c r="D6" s="7" t="s">
        <v>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6"/>
      <c r="W6" s="8"/>
      <c r="X6" s="6" t="s">
        <v>27</v>
      </c>
    </row>
    <row r="7" spans="1:26" ht="15.75" thickBot="1">
      <c r="A7" s="1">
        <v>69</v>
      </c>
      <c r="B7" s="1" t="s">
        <v>29</v>
      </c>
      <c r="C7" s="3" t="s">
        <v>26</v>
      </c>
      <c r="D7" s="5" t="s">
        <v>4</v>
      </c>
      <c r="E7" s="6"/>
      <c r="F7" s="6"/>
      <c r="G7" s="6"/>
      <c r="H7" s="6"/>
      <c r="I7" s="6"/>
      <c r="J7" s="6"/>
      <c r="K7" s="6"/>
      <c r="L7" s="6"/>
      <c r="M7" s="6">
        <v>2</v>
      </c>
      <c r="N7" s="6">
        <v>50</v>
      </c>
      <c r="O7" s="6"/>
      <c r="P7" s="6"/>
      <c r="Q7" s="6"/>
      <c r="R7" s="6"/>
      <c r="S7" s="6"/>
      <c r="T7" s="6"/>
      <c r="U7" s="6">
        <v>2</v>
      </c>
      <c r="V7" s="6">
        <f>SUM(E7:U7)</f>
        <v>54</v>
      </c>
      <c r="W7" s="6">
        <v>129.1</v>
      </c>
      <c r="X7" s="6">
        <f>V7+W7</f>
        <v>183.1</v>
      </c>
      <c r="Y7" s="10">
        <v>149.6</v>
      </c>
      <c r="Z7">
        <v>2</v>
      </c>
    </row>
    <row r="8" spans="1:24" ht="15.75" thickBot="1">
      <c r="A8" s="2"/>
      <c r="B8" s="2"/>
      <c r="C8" s="4" t="s">
        <v>44</v>
      </c>
      <c r="D8" s="7" t="s">
        <v>8</v>
      </c>
      <c r="E8" s="8"/>
      <c r="F8" s="8"/>
      <c r="G8" s="8"/>
      <c r="H8" s="8">
        <v>2</v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>
        <v>2</v>
      </c>
      <c r="U8" s="8"/>
      <c r="V8" s="6">
        <f>SUM(E8:U8)</f>
        <v>4</v>
      </c>
      <c r="W8" s="8">
        <v>145.6</v>
      </c>
      <c r="X8" s="6">
        <f>V8+W8</f>
        <v>149.6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5"/>
  <sheetViews>
    <sheetView zoomScalePageLayoutView="0" workbookViewId="0" topLeftCell="A1">
      <selection activeCell="C15" sqref="C15"/>
    </sheetView>
  </sheetViews>
  <sheetFormatPr defaultColWidth="9.140625" defaultRowHeight="15"/>
  <cols>
    <col min="5" max="21" width="3.57421875" style="0" customWidth="1"/>
  </cols>
  <sheetData>
    <row r="1" spans="1:26" ht="15">
      <c r="A1" t="s">
        <v>0</v>
      </c>
      <c r="B1" t="s">
        <v>1</v>
      </c>
      <c r="C1" t="s">
        <v>2</v>
      </c>
      <c r="D1" t="s">
        <v>3</v>
      </c>
      <c r="E1">
        <f>1</f>
        <v>1</v>
      </c>
      <c r="F1">
        <f>1+E1</f>
        <v>2</v>
      </c>
      <c r="G1">
        <f aca="true" t="shared" si="0" ref="G1:U1">1+F1</f>
        <v>3</v>
      </c>
      <c r="H1">
        <f t="shared" si="0"/>
        <v>4</v>
      </c>
      <c r="I1">
        <f t="shared" si="0"/>
        <v>5</v>
      </c>
      <c r="J1">
        <f t="shared" si="0"/>
        <v>6</v>
      </c>
      <c r="K1">
        <f t="shared" si="0"/>
        <v>7</v>
      </c>
      <c r="L1">
        <f t="shared" si="0"/>
        <v>8</v>
      </c>
      <c r="M1">
        <f t="shared" si="0"/>
        <v>9</v>
      </c>
      <c r="N1">
        <f t="shared" si="0"/>
        <v>10</v>
      </c>
      <c r="O1">
        <f t="shared" si="0"/>
        <v>11</v>
      </c>
      <c r="P1">
        <f t="shared" si="0"/>
        <v>12</v>
      </c>
      <c r="Q1">
        <f t="shared" si="0"/>
        <v>13</v>
      </c>
      <c r="R1">
        <f t="shared" si="0"/>
        <v>14</v>
      </c>
      <c r="S1">
        <f t="shared" si="0"/>
        <v>15</v>
      </c>
      <c r="T1">
        <f t="shared" si="0"/>
        <v>16</v>
      </c>
      <c r="U1">
        <f t="shared" si="0"/>
        <v>17</v>
      </c>
      <c r="V1" t="s">
        <v>9</v>
      </c>
      <c r="W1" t="s">
        <v>5</v>
      </c>
      <c r="X1" t="s">
        <v>6</v>
      </c>
      <c r="Y1" t="s">
        <v>7</v>
      </c>
      <c r="Z1" t="s">
        <v>10</v>
      </c>
    </row>
    <row r="3" ht="15.75" thickBot="1"/>
    <row r="4" spans="1:26" ht="15.75" thickBot="1">
      <c r="A4" s="1">
        <v>82</v>
      </c>
      <c r="B4" s="1" t="s">
        <v>30</v>
      </c>
      <c r="C4" s="3" t="s">
        <v>19</v>
      </c>
      <c r="D4" s="5" t="s">
        <v>4</v>
      </c>
      <c r="E4" s="6"/>
      <c r="F4" s="6"/>
      <c r="G4" s="6">
        <v>2</v>
      </c>
      <c r="H4" s="6">
        <v>2</v>
      </c>
      <c r="I4" s="6"/>
      <c r="J4" s="6"/>
      <c r="K4" s="6"/>
      <c r="L4" s="6"/>
      <c r="M4" s="6">
        <v>2</v>
      </c>
      <c r="N4" s="6"/>
      <c r="O4" s="6"/>
      <c r="P4" s="6"/>
      <c r="Q4" s="6"/>
      <c r="R4" s="6"/>
      <c r="S4" s="6"/>
      <c r="T4" s="6"/>
      <c r="U4" s="6"/>
      <c r="V4" s="6">
        <f aca="true" t="shared" si="1" ref="V4:V15">SUM(E4:U4)</f>
        <v>6</v>
      </c>
      <c r="W4" s="6">
        <v>111.66</v>
      </c>
      <c r="X4" s="6">
        <f aca="true" t="shared" si="2" ref="X4:X9">V4+W4</f>
        <v>117.66</v>
      </c>
      <c r="Y4" s="10">
        <f>X4</f>
        <v>117.66</v>
      </c>
      <c r="Z4">
        <v>1</v>
      </c>
    </row>
    <row r="5" spans="1:24" ht="15.75" thickBot="1">
      <c r="A5" s="2"/>
      <c r="B5" s="2" t="s">
        <v>37</v>
      </c>
      <c r="C5" s="4" t="s">
        <v>40</v>
      </c>
      <c r="D5" s="7" t="s">
        <v>8</v>
      </c>
      <c r="E5" s="8"/>
      <c r="F5" s="8"/>
      <c r="G5" s="8"/>
      <c r="H5" s="8"/>
      <c r="I5" s="8"/>
      <c r="J5" s="8"/>
      <c r="K5" s="8">
        <v>2</v>
      </c>
      <c r="L5" s="8"/>
      <c r="M5" s="8">
        <v>50</v>
      </c>
      <c r="N5" s="8">
        <v>50</v>
      </c>
      <c r="O5" s="8">
        <v>50</v>
      </c>
      <c r="P5" s="8"/>
      <c r="Q5" s="8">
        <v>2</v>
      </c>
      <c r="R5" s="8"/>
      <c r="S5" s="8"/>
      <c r="T5" s="8"/>
      <c r="U5" s="8"/>
      <c r="V5" s="6">
        <f t="shared" si="1"/>
        <v>154</v>
      </c>
      <c r="W5" s="8">
        <v>99.95</v>
      </c>
      <c r="X5" s="6">
        <f t="shared" si="2"/>
        <v>253.95</v>
      </c>
    </row>
    <row r="6" spans="1:26" ht="15.75" thickBot="1">
      <c r="A6" s="1">
        <v>84</v>
      </c>
      <c r="B6" s="1" t="s">
        <v>30</v>
      </c>
      <c r="C6" s="3" t="s">
        <v>20</v>
      </c>
      <c r="D6" s="5" t="s">
        <v>4</v>
      </c>
      <c r="E6" s="6"/>
      <c r="F6" s="6"/>
      <c r="G6" s="6"/>
      <c r="H6" s="6"/>
      <c r="I6" s="6">
        <v>2</v>
      </c>
      <c r="J6" s="6"/>
      <c r="K6" s="6"/>
      <c r="L6" s="6">
        <v>2</v>
      </c>
      <c r="M6" s="6">
        <v>50</v>
      </c>
      <c r="N6" s="6"/>
      <c r="O6" s="6"/>
      <c r="P6" s="6"/>
      <c r="Q6" s="6"/>
      <c r="R6" s="6"/>
      <c r="S6" s="6"/>
      <c r="T6" s="6"/>
      <c r="U6" s="6"/>
      <c r="V6" s="6">
        <f t="shared" si="1"/>
        <v>54</v>
      </c>
      <c r="W6" s="6">
        <v>153.13</v>
      </c>
      <c r="X6" s="6">
        <f t="shared" si="2"/>
        <v>207.13</v>
      </c>
      <c r="Y6" s="10">
        <f>X7</f>
        <v>155.87</v>
      </c>
      <c r="Z6">
        <v>2</v>
      </c>
    </row>
    <row r="7" spans="1:24" ht="15.75" thickBot="1">
      <c r="A7" s="2"/>
      <c r="B7" s="2" t="s">
        <v>47</v>
      </c>
      <c r="C7" s="4" t="s">
        <v>39</v>
      </c>
      <c r="D7" s="7" t="s">
        <v>8</v>
      </c>
      <c r="E7" s="8"/>
      <c r="F7" s="8"/>
      <c r="G7" s="8"/>
      <c r="H7" s="8"/>
      <c r="I7" s="8"/>
      <c r="J7" s="8">
        <v>2</v>
      </c>
      <c r="K7" s="8"/>
      <c r="L7" s="8"/>
      <c r="M7" s="8"/>
      <c r="N7" s="8">
        <v>2</v>
      </c>
      <c r="O7" s="8"/>
      <c r="P7" s="8"/>
      <c r="Q7" s="8"/>
      <c r="R7" s="8"/>
      <c r="S7" s="8"/>
      <c r="T7" s="8"/>
      <c r="U7" s="8"/>
      <c r="V7" s="6">
        <f t="shared" si="1"/>
        <v>4</v>
      </c>
      <c r="W7" s="8">
        <v>151.87</v>
      </c>
      <c r="X7" s="6">
        <f t="shared" si="2"/>
        <v>155.87</v>
      </c>
    </row>
    <row r="8" spans="1:26" ht="15.75" thickBot="1">
      <c r="A8" s="1">
        <v>85</v>
      </c>
      <c r="B8" s="1" t="s">
        <v>30</v>
      </c>
      <c r="C8" s="3" t="s">
        <v>21</v>
      </c>
      <c r="D8" s="5" t="s">
        <v>4</v>
      </c>
      <c r="E8" s="6"/>
      <c r="F8" s="6"/>
      <c r="G8" s="6"/>
      <c r="H8" s="6">
        <v>50</v>
      </c>
      <c r="I8" s="6"/>
      <c r="J8" s="6">
        <v>2</v>
      </c>
      <c r="K8" s="6"/>
      <c r="L8" s="6"/>
      <c r="M8" s="6">
        <v>2</v>
      </c>
      <c r="N8" s="6"/>
      <c r="O8" s="6">
        <v>2</v>
      </c>
      <c r="P8" s="6"/>
      <c r="Q8" s="6">
        <v>2</v>
      </c>
      <c r="R8" s="6"/>
      <c r="S8" s="6"/>
      <c r="T8" s="6"/>
      <c r="U8" s="6">
        <v>50</v>
      </c>
      <c r="V8" s="6">
        <f t="shared" si="1"/>
        <v>108</v>
      </c>
      <c r="W8" s="6">
        <v>162.47</v>
      </c>
      <c r="X8" s="6">
        <f t="shared" si="2"/>
        <v>270.47</v>
      </c>
      <c r="Y8" s="10">
        <f>X9</f>
        <v>170.77</v>
      </c>
      <c r="Z8">
        <v>3</v>
      </c>
    </row>
    <row r="9" spans="1:24" ht="15.75" thickBot="1">
      <c r="A9" s="2"/>
      <c r="B9" s="2" t="s">
        <v>37</v>
      </c>
      <c r="C9" s="4" t="s">
        <v>41</v>
      </c>
      <c r="D9" s="7" t="s">
        <v>8</v>
      </c>
      <c r="E9" s="8"/>
      <c r="F9" s="8"/>
      <c r="G9" s="8">
        <v>2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>
        <v>2</v>
      </c>
      <c r="U9" s="8">
        <v>2</v>
      </c>
      <c r="V9" s="6">
        <f t="shared" si="1"/>
        <v>6</v>
      </c>
      <c r="W9" s="8">
        <v>164.77</v>
      </c>
      <c r="X9" s="6">
        <f t="shared" si="2"/>
        <v>170.77</v>
      </c>
    </row>
    <row r="10" spans="1:26" ht="15.75" thickBot="1">
      <c r="A10" s="1">
        <v>81</v>
      </c>
      <c r="B10" s="1" t="s">
        <v>30</v>
      </c>
      <c r="C10" s="3" t="s">
        <v>18</v>
      </c>
      <c r="D10" s="5" t="s">
        <v>4</v>
      </c>
      <c r="E10" s="6"/>
      <c r="F10" s="6"/>
      <c r="G10" s="6"/>
      <c r="H10" s="6">
        <v>2</v>
      </c>
      <c r="I10" s="6"/>
      <c r="J10" s="6"/>
      <c r="K10" s="6"/>
      <c r="L10" s="6"/>
      <c r="M10" s="6">
        <v>50</v>
      </c>
      <c r="N10" s="6">
        <v>50</v>
      </c>
      <c r="O10" s="6"/>
      <c r="P10" s="6"/>
      <c r="Q10" s="6"/>
      <c r="R10" s="6"/>
      <c r="S10" s="6"/>
      <c r="T10" s="6"/>
      <c r="U10" s="6">
        <v>2</v>
      </c>
      <c r="V10" s="6">
        <f t="shared" si="1"/>
        <v>104</v>
      </c>
      <c r="W10" s="6">
        <v>153.3</v>
      </c>
      <c r="X10" s="6">
        <f>V10+W10</f>
        <v>257.3</v>
      </c>
      <c r="Y10" s="10">
        <f>X11</f>
        <v>234.41</v>
      </c>
      <c r="Z10">
        <v>4</v>
      </c>
    </row>
    <row r="11" spans="1:24" ht="15.75" thickBot="1">
      <c r="A11" s="2"/>
      <c r="B11" s="2" t="s">
        <v>37</v>
      </c>
      <c r="C11" s="4" t="s">
        <v>52</v>
      </c>
      <c r="D11" s="7" t="s">
        <v>8</v>
      </c>
      <c r="E11" s="8"/>
      <c r="F11" s="8"/>
      <c r="G11" s="8"/>
      <c r="H11" s="8">
        <v>50</v>
      </c>
      <c r="I11" s="8"/>
      <c r="J11" s="8"/>
      <c r="K11" s="8"/>
      <c r="L11" s="8"/>
      <c r="M11" s="8"/>
      <c r="N11" s="8">
        <v>2</v>
      </c>
      <c r="O11" s="8"/>
      <c r="P11" s="8"/>
      <c r="Q11" s="8"/>
      <c r="R11" s="8"/>
      <c r="S11" s="8"/>
      <c r="T11" s="8"/>
      <c r="U11" s="8">
        <v>2</v>
      </c>
      <c r="V11" s="6">
        <f t="shared" si="1"/>
        <v>54</v>
      </c>
      <c r="W11" s="8">
        <v>180.41</v>
      </c>
      <c r="X11" s="6">
        <f>V11+W11</f>
        <v>234.41</v>
      </c>
    </row>
    <row r="12" spans="1:26" ht="15.75" thickBot="1">
      <c r="A12" s="1">
        <v>87</v>
      </c>
      <c r="B12" s="1" t="s">
        <v>30</v>
      </c>
      <c r="C12" s="3" t="s">
        <v>22</v>
      </c>
      <c r="D12" s="5" t="s">
        <v>4</v>
      </c>
      <c r="E12" s="6"/>
      <c r="F12" s="6"/>
      <c r="G12" s="6">
        <v>2</v>
      </c>
      <c r="H12" s="6">
        <v>50</v>
      </c>
      <c r="I12" s="6">
        <v>50</v>
      </c>
      <c r="J12" s="6">
        <v>50</v>
      </c>
      <c r="K12" s="6">
        <v>2</v>
      </c>
      <c r="L12" s="6">
        <v>2</v>
      </c>
      <c r="M12" s="6">
        <v>50</v>
      </c>
      <c r="N12" s="6">
        <v>50</v>
      </c>
      <c r="O12" s="6">
        <v>50</v>
      </c>
      <c r="P12" s="6"/>
      <c r="Q12" s="6">
        <v>50</v>
      </c>
      <c r="R12" s="6"/>
      <c r="S12" s="6"/>
      <c r="T12" s="6"/>
      <c r="U12" s="6"/>
      <c r="V12" s="6">
        <f t="shared" si="1"/>
        <v>356</v>
      </c>
      <c r="W12" s="6">
        <v>155</v>
      </c>
      <c r="X12" s="6">
        <f>V12+W12</f>
        <v>511</v>
      </c>
      <c r="Y12" s="10">
        <f>X13</f>
        <v>397.52</v>
      </c>
      <c r="Z12">
        <v>5</v>
      </c>
    </row>
    <row r="13" spans="1:24" ht="15.75" thickBot="1">
      <c r="A13" s="2"/>
      <c r="B13" s="2" t="s">
        <v>47</v>
      </c>
      <c r="C13" s="4" t="s">
        <v>38</v>
      </c>
      <c r="D13" s="7" t="s">
        <v>8</v>
      </c>
      <c r="E13" s="8"/>
      <c r="F13" s="8"/>
      <c r="G13" s="8"/>
      <c r="H13" s="8"/>
      <c r="I13" s="8">
        <v>2</v>
      </c>
      <c r="J13" s="8">
        <v>50</v>
      </c>
      <c r="K13" s="8">
        <v>50</v>
      </c>
      <c r="L13" s="8">
        <v>50</v>
      </c>
      <c r="M13" s="8"/>
      <c r="N13" s="8">
        <v>50</v>
      </c>
      <c r="O13" s="8">
        <v>2</v>
      </c>
      <c r="P13" s="8"/>
      <c r="Q13" s="8">
        <v>50</v>
      </c>
      <c r="R13" s="8"/>
      <c r="S13" s="8"/>
      <c r="T13" s="8"/>
      <c r="U13" s="8"/>
      <c r="V13" s="6">
        <f t="shared" si="1"/>
        <v>254</v>
      </c>
      <c r="W13" s="8">
        <v>143.52</v>
      </c>
      <c r="X13" s="6">
        <f>V13+W13</f>
        <v>397.52</v>
      </c>
    </row>
    <row r="14" spans="1:26" ht="15.75" thickBot="1">
      <c r="A14" s="1">
        <v>88</v>
      </c>
      <c r="B14" s="1" t="s">
        <v>30</v>
      </c>
      <c r="C14" s="3" t="s">
        <v>23</v>
      </c>
      <c r="D14" s="5" t="s">
        <v>4</v>
      </c>
      <c r="E14" s="6"/>
      <c r="F14" s="6"/>
      <c r="G14" s="6"/>
      <c r="H14" s="6">
        <v>50</v>
      </c>
      <c r="I14" s="6">
        <v>50</v>
      </c>
      <c r="J14" s="6">
        <v>50</v>
      </c>
      <c r="K14" s="6">
        <v>50</v>
      </c>
      <c r="L14" s="6">
        <v>50</v>
      </c>
      <c r="M14" s="6"/>
      <c r="N14" s="6">
        <v>50</v>
      </c>
      <c r="O14" s="6">
        <v>50</v>
      </c>
      <c r="P14" s="6"/>
      <c r="Q14" s="6">
        <v>50</v>
      </c>
      <c r="R14" s="6"/>
      <c r="S14" s="6"/>
      <c r="T14" s="6">
        <v>50</v>
      </c>
      <c r="U14" s="6">
        <v>2</v>
      </c>
      <c r="V14" s="6">
        <f t="shared" si="1"/>
        <v>452</v>
      </c>
      <c r="W14" s="6">
        <v>101.6</v>
      </c>
      <c r="X14" s="6">
        <f>V14+W14</f>
        <v>553.6</v>
      </c>
      <c r="Y14" s="10">
        <f>X14</f>
        <v>553.6</v>
      </c>
      <c r="Z14">
        <v>6</v>
      </c>
    </row>
    <row r="15" spans="1:24" ht="15.75" thickBot="1">
      <c r="A15" s="2"/>
      <c r="B15" s="2" t="s">
        <v>47</v>
      </c>
      <c r="C15" s="4" t="s">
        <v>54</v>
      </c>
      <c r="D15" s="7" t="s">
        <v>8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6">
        <f t="shared" si="1"/>
        <v>0</v>
      </c>
      <c r="W15" s="8" t="s">
        <v>27</v>
      </c>
      <c r="X15" s="6" t="s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4:Z16"/>
  <sheetViews>
    <sheetView zoomScale="90" zoomScaleNormal="90" zoomScalePageLayoutView="0" workbookViewId="0" topLeftCell="A1">
      <selection activeCell="D5" sqref="D5"/>
    </sheetView>
  </sheetViews>
  <sheetFormatPr defaultColWidth="9.140625" defaultRowHeight="15"/>
  <cols>
    <col min="3" max="3" width="16.57421875" style="0" customWidth="1"/>
    <col min="4" max="4" width="9.28125" style="0" customWidth="1"/>
    <col min="5" max="21" width="4.140625" style="0" customWidth="1"/>
    <col min="22" max="22" width="16.421875" style="0" customWidth="1"/>
    <col min="23" max="23" width="13.140625" style="0" customWidth="1"/>
    <col min="24" max="24" width="12.28125" style="0" customWidth="1"/>
    <col min="25" max="25" width="12.00390625" style="0" customWidth="1"/>
  </cols>
  <sheetData>
    <row r="4" spans="1:26" ht="15.75" thickBot="1">
      <c r="A4" t="s">
        <v>0</v>
      </c>
      <c r="B4" t="s">
        <v>1</v>
      </c>
      <c r="C4" t="s">
        <v>2</v>
      </c>
      <c r="D4" t="s">
        <v>3</v>
      </c>
      <c r="E4">
        <f>1</f>
        <v>1</v>
      </c>
      <c r="F4">
        <f>1+E4</f>
        <v>2</v>
      </c>
      <c r="G4">
        <f aca="true" t="shared" si="0" ref="G4:U4">1+F4</f>
        <v>3</v>
      </c>
      <c r="H4">
        <f t="shared" si="0"/>
        <v>4</v>
      </c>
      <c r="I4">
        <f t="shared" si="0"/>
        <v>5</v>
      </c>
      <c r="J4">
        <f t="shared" si="0"/>
        <v>6</v>
      </c>
      <c r="K4">
        <f t="shared" si="0"/>
        <v>7</v>
      </c>
      <c r="L4">
        <f t="shared" si="0"/>
        <v>8</v>
      </c>
      <c r="M4">
        <f t="shared" si="0"/>
        <v>9</v>
      </c>
      <c r="N4">
        <f t="shared" si="0"/>
        <v>10</v>
      </c>
      <c r="O4">
        <f t="shared" si="0"/>
        <v>11</v>
      </c>
      <c r="P4">
        <f t="shared" si="0"/>
        <v>12</v>
      </c>
      <c r="Q4">
        <f t="shared" si="0"/>
        <v>13</v>
      </c>
      <c r="R4">
        <f t="shared" si="0"/>
        <v>14</v>
      </c>
      <c r="S4">
        <f t="shared" si="0"/>
        <v>15</v>
      </c>
      <c r="T4">
        <f t="shared" si="0"/>
        <v>16</v>
      </c>
      <c r="U4">
        <f t="shared" si="0"/>
        <v>17</v>
      </c>
      <c r="V4" t="s">
        <v>9</v>
      </c>
      <c r="W4" t="s">
        <v>5</v>
      </c>
      <c r="X4" t="s">
        <v>6</v>
      </c>
      <c r="Y4" t="s">
        <v>7</v>
      </c>
      <c r="Z4" t="s">
        <v>10</v>
      </c>
    </row>
    <row r="5" spans="1:26" ht="15.75" thickBot="1">
      <c r="A5" s="1">
        <v>68</v>
      </c>
      <c r="B5" s="1" t="s">
        <v>30</v>
      </c>
      <c r="C5" s="3" t="s">
        <v>14</v>
      </c>
      <c r="D5" s="5" t="s">
        <v>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 t="s">
        <v>27</v>
      </c>
      <c r="Y5" s="10">
        <f>X6</f>
        <v>111.8</v>
      </c>
      <c r="Z5">
        <v>1</v>
      </c>
    </row>
    <row r="6" spans="1:24" ht="15.75" thickBot="1">
      <c r="A6" s="2"/>
      <c r="B6" s="2" t="s">
        <v>31</v>
      </c>
      <c r="C6" s="4" t="s">
        <v>36</v>
      </c>
      <c r="D6" s="7" t="s">
        <v>8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6">
        <f aca="true" t="shared" si="1" ref="V6:V16">SUM(E6:U6)</f>
        <v>0</v>
      </c>
      <c r="W6" s="8">
        <v>111.8</v>
      </c>
      <c r="X6" s="6">
        <f>V6+W6</f>
        <v>111.8</v>
      </c>
    </row>
    <row r="7" spans="1:26" ht="15.75" thickBot="1">
      <c r="A7" s="1">
        <v>64</v>
      </c>
      <c r="B7" s="1" t="s">
        <v>30</v>
      </c>
      <c r="C7" s="3" t="s">
        <v>11</v>
      </c>
      <c r="D7" s="5" t="s">
        <v>4</v>
      </c>
      <c r="E7" s="6"/>
      <c r="F7" s="6"/>
      <c r="G7" s="6">
        <v>2</v>
      </c>
      <c r="H7" s="6"/>
      <c r="I7" s="6"/>
      <c r="J7" s="6"/>
      <c r="K7" s="6">
        <v>2</v>
      </c>
      <c r="L7" s="6"/>
      <c r="M7" s="6">
        <v>2</v>
      </c>
      <c r="N7" s="6"/>
      <c r="O7" s="6"/>
      <c r="P7" s="6"/>
      <c r="Q7" s="6"/>
      <c r="R7" s="6"/>
      <c r="S7" s="6"/>
      <c r="T7" s="6"/>
      <c r="U7" s="6"/>
      <c r="V7" s="6">
        <f t="shared" si="1"/>
        <v>6</v>
      </c>
      <c r="W7" s="6">
        <v>106.48</v>
      </c>
      <c r="X7" s="6">
        <f>V7+W7</f>
        <v>112.48</v>
      </c>
      <c r="Y7" s="10">
        <f>X7</f>
        <v>112.48</v>
      </c>
      <c r="Z7">
        <v>2</v>
      </c>
    </row>
    <row r="8" spans="1:24" ht="15.75" thickBot="1">
      <c r="A8" s="2"/>
      <c r="B8" s="2" t="s">
        <v>31</v>
      </c>
      <c r="C8" s="4" t="s">
        <v>33</v>
      </c>
      <c r="D8" s="7" t="s">
        <v>8</v>
      </c>
      <c r="E8" s="8"/>
      <c r="F8" s="8"/>
      <c r="G8" s="8">
        <v>2</v>
      </c>
      <c r="H8" s="8"/>
      <c r="I8" s="8"/>
      <c r="J8" s="8">
        <v>2</v>
      </c>
      <c r="K8" s="8"/>
      <c r="L8" s="8">
        <v>2</v>
      </c>
      <c r="M8" s="8">
        <v>2</v>
      </c>
      <c r="N8" s="8"/>
      <c r="O8" s="8">
        <v>2</v>
      </c>
      <c r="P8" s="8"/>
      <c r="Q8" s="8"/>
      <c r="R8" s="8"/>
      <c r="S8" s="8"/>
      <c r="T8" s="8"/>
      <c r="U8" s="8"/>
      <c r="V8" s="6">
        <f t="shared" si="1"/>
        <v>10</v>
      </c>
      <c r="W8" s="8">
        <v>108.32</v>
      </c>
      <c r="X8" s="9">
        <f>W8+V8</f>
        <v>118.32</v>
      </c>
    </row>
    <row r="9" spans="1:26" ht="15.75" thickBot="1">
      <c r="A9" s="1">
        <v>73</v>
      </c>
      <c r="B9" s="1" t="s">
        <v>30</v>
      </c>
      <c r="C9" s="3" t="s">
        <v>17</v>
      </c>
      <c r="D9" s="5" t="s">
        <v>4</v>
      </c>
      <c r="E9" s="6"/>
      <c r="F9" s="6"/>
      <c r="G9" s="6"/>
      <c r="H9" s="6"/>
      <c r="I9" s="6"/>
      <c r="J9" s="6"/>
      <c r="K9" s="6"/>
      <c r="L9" s="6"/>
      <c r="M9" s="6"/>
      <c r="N9" s="6">
        <v>2</v>
      </c>
      <c r="O9" s="6"/>
      <c r="P9" s="6"/>
      <c r="Q9" s="6"/>
      <c r="R9" s="6"/>
      <c r="S9" s="6"/>
      <c r="T9" s="6"/>
      <c r="U9" s="6"/>
      <c r="V9" s="6">
        <f t="shared" si="1"/>
        <v>2</v>
      </c>
      <c r="W9" s="6">
        <v>124.13</v>
      </c>
      <c r="X9" s="6">
        <f aca="true" t="shared" si="2" ref="X9:X16">V9+W9</f>
        <v>126.13</v>
      </c>
      <c r="Y9" s="10">
        <f>X9</f>
        <v>126.13</v>
      </c>
      <c r="Z9">
        <v>3</v>
      </c>
    </row>
    <row r="10" spans="1:24" ht="15.75" thickBot="1">
      <c r="A10" s="2"/>
      <c r="B10" s="2" t="s">
        <v>32</v>
      </c>
      <c r="C10" s="4"/>
      <c r="D10" s="7" t="s">
        <v>8</v>
      </c>
      <c r="E10" s="8"/>
      <c r="F10" s="8"/>
      <c r="G10" s="8"/>
      <c r="H10" s="8"/>
      <c r="I10" s="8"/>
      <c r="J10" s="8"/>
      <c r="K10" s="8"/>
      <c r="L10" s="8"/>
      <c r="M10" s="8"/>
      <c r="N10" s="8">
        <v>2</v>
      </c>
      <c r="O10" s="8"/>
      <c r="P10" s="8"/>
      <c r="Q10" s="8">
        <v>2</v>
      </c>
      <c r="R10" s="8"/>
      <c r="S10" s="8"/>
      <c r="T10" s="8"/>
      <c r="U10" s="8"/>
      <c r="V10" s="6">
        <f t="shared" si="1"/>
        <v>4</v>
      </c>
      <c r="W10" s="8">
        <v>151.25</v>
      </c>
      <c r="X10" s="6">
        <f t="shared" si="2"/>
        <v>155.25</v>
      </c>
    </row>
    <row r="11" spans="1:26" ht="15.75" thickBot="1">
      <c r="A11" s="1">
        <v>66</v>
      </c>
      <c r="B11" s="1" t="s">
        <v>30</v>
      </c>
      <c r="C11" s="3" t="s">
        <v>12</v>
      </c>
      <c r="D11" s="5" t="s">
        <v>4</v>
      </c>
      <c r="E11" s="6"/>
      <c r="F11" s="6"/>
      <c r="G11" s="6"/>
      <c r="H11" s="6"/>
      <c r="I11" s="6"/>
      <c r="J11" s="6"/>
      <c r="K11" s="6"/>
      <c r="L11" s="6">
        <v>2</v>
      </c>
      <c r="M11" s="6">
        <v>50</v>
      </c>
      <c r="N11" s="6"/>
      <c r="O11" s="6">
        <v>2</v>
      </c>
      <c r="P11" s="6"/>
      <c r="Q11" s="6">
        <v>2</v>
      </c>
      <c r="R11" s="6"/>
      <c r="S11" s="6"/>
      <c r="T11" s="6"/>
      <c r="U11" s="6">
        <v>2</v>
      </c>
      <c r="V11" s="6">
        <f t="shared" si="1"/>
        <v>58</v>
      </c>
      <c r="W11" s="6">
        <v>138.58</v>
      </c>
      <c r="X11" s="6">
        <f t="shared" si="2"/>
        <v>196.58</v>
      </c>
      <c r="Y11" s="10">
        <f>X12</f>
        <v>141.51</v>
      </c>
      <c r="Z11">
        <v>4</v>
      </c>
    </row>
    <row r="12" spans="1:24" ht="15.75" thickBot="1">
      <c r="A12" s="2"/>
      <c r="B12" s="2" t="s">
        <v>32</v>
      </c>
      <c r="C12" s="4" t="s">
        <v>35</v>
      </c>
      <c r="D12" s="7" t="s">
        <v>8</v>
      </c>
      <c r="E12" s="8"/>
      <c r="F12" s="8"/>
      <c r="G12" s="8">
        <v>2</v>
      </c>
      <c r="H12" s="8"/>
      <c r="I12" s="8"/>
      <c r="J12" s="8"/>
      <c r="K12" s="8"/>
      <c r="L12" s="8"/>
      <c r="M12" s="8"/>
      <c r="N12" s="8"/>
      <c r="O12" s="8">
        <v>2</v>
      </c>
      <c r="P12" s="8"/>
      <c r="Q12" s="8"/>
      <c r="R12" s="8"/>
      <c r="S12" s="8"/>
      <c r="T12" s="8"/>
      <c r="U12" s="8"/>
      <c r="V12" s="6">
        <f t="shared" si="1"/>
        <v>4</v>
      </c>
      <c r="W12" s="8">
        <v>137.51</v>
      </c>
      <c r="X12" s="6">
        <f t="shared" si="2"/>
        <v>141.51</v>
      </c>
    </row>
    <row r="13" spans="1:26" ht="15.75" thickBot="1">
      <c r="A13" s="1">
        <v>67</v>
      </c>
      <c r="B13" s="1" t="s">
        <v>30</v>
      </c>
      <c r="C13" s="3" t="s">
        <v>13</v>
      </c>
      <c r="D13" s="5" t="s">
        <v>4</v>
      </c>
      <c r="E13" s="6"/>
      <c r="F13" s="6"/>
      <c r="G13" s="6"/>
      <c r="H13" s="6"/>
      <c r="I13" s="6">
        <v>2</v>
      </c>
      <c r="J13" s="6"/>
      <c r="K13" s="6"/>
      <c r="L13" s="6"/>
      <c r="M13" s="6">
        <v>50</v>
      </c>
      <c r="N13" s="6"/>
      <c r="O13" s="6"/>
      <c r="P13" s="6"/>
      <c r="Q13" s="6">
        <v>2</v>
      </c>
      <c r="R13" s="6"/>
      <c r="S13" s="6"/>
      <c r="T13" s="6"/>
      <c r="U13" s="6"/>
      <c r="V13" s="6">
        <f t="shared" si="1"/>
        <v>54</v>
      </c>
      <c r="W13" s="6">
        <v>138.42</v>
      </c>
      <c r="X13" s="6">
        <f t="shared" si="2"/>
        <v>192.42</v>
      </c>
      <c r="Y13" s="10">
        <f>X14</f>
        <v>159.11</v>
      </c>
      <c r="Z13">
        <v>5</v>
      </c>
    </row>
    <row r="14" spans="1:24" ht="15.75" thickBot="1">
      <c r="A14" s="2"/>
      <c r="B14" s="2" t="s">
        <v>31</v>
      </c>
      <c r="C14" s="4"/>
      <c r="D14" s="7" t="s">
        <v>8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v>2</v>
      </c>
      <c r="P14" s="8"/>
      <c r="Q14" s="8">
        <v>2</v>
      </c>
      <c r="R14" s="8"/>
      <c r="S14" s="8"/>
      <c r="T14" s="8"/>
      <c r="U14" s="8"/>
      <c r="V14" s="6">
        <f t="shared" si="1"/>
        <v>4</v>
      </c>
      <c r="W14" s="8">
        <v>155.11</v>
      </c>
      <c r="X14" s="6">
        <f t="shared" si="2"/>
        <v>159.11</v>
      </c>
    </row>
    <row r="15" spans="1:26" ht="15.75" thickBot="1">
      <c r="A15" s="1">
        <v>65</v>
      </c>
      <c r="B15" s="1" t="s">
        <v>30</v>
      </c>
      <c r="C15" s="3" t="s">
        <v>24</v>
      </c>
      <c r="D15" s="5" t="s">
        <v>4</v>
      </c>
      <c r="E15" s="6"/>
      <c r="F15" s="6">
        <v>50</v>
      </c>
      <c r="G15" s="6">
        <v>2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>
        <f t="shared" si="1"/>
        <v>52</v>
      </c>
      <c r="W15" s="6">
        <v>147.91</v>
      </c>
      <c r="X15" s="6">
        <f t="shared" si="2"/>
        <v>199.91</v>
      </c>
      <c r="Y15" s="10">
        <f>X15</f>
        <v>199.91</v>
      </c>
      <c r="Z15">
        <v>6</v>
      </c>
    </row>
    <row r="16" spans="1:24" ht="15.75" thickBot="1">
      <c r="A16" s="2"/>
      <c r="B16" s="2" t="s">
        <v>31</v>
      </c>
      <c r="C16" s="4" t="s">
        <v>34</v>
      </c>
      <c r="D16" s="7" t="s">
        <v>8</v>
      </c>
      <c r="E16" s="8"/>
      <c r="F16" s="8"/>
      <c r="G16" s="8"/>
      <c r="H16" s="8"/>
      <c r="I16" s="8"/>
      <c r="J16" s="8"/>
      <c r="K16" s="8"/>
      <c r="L16" s="8"/>
      <c r="M16" s="8">
        <v>50</v>
      </c>
      <c r="N16" s="8"/>
      <c r="O16" s="8"/>
      <c r="P16" s="8"/>
      <c r="Q16" s="8">
        <v>2</v>
      </c>
      <c r="R16" s="8"/>
      <c r="S16" s="8"/>
      <c r="T16" s="8"/>
      <c r="U16" s="8"/>
      <c r="V16" s="6">
        <f t="shared" si="1"/>
        <v>52</v>
      </c>
      <c r="W16" s="8">
        <v>148.62</v>
      </c>
      <c r="X16" s="6">
        <f t="shared" si="2"/>
        <v>200.62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Brentwood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dan.norman</dc:creator>
  <cp:keywords/>
  <dc:description/>
  <cp:lastModifiedBy>dan.norman</cp:lastModifiedBy>
  <dcterms:created xsi:type="dcterms:W3CDTF">2010-04-16T19:37:05Z</dcterms:created>
  <dcterms:modified xsi:type="dcterms:W3CDTF">2010-04-19T15:56:29Z</dcterms:modified>
  <cp:category/>
  <cp:version/>
  <cp:contentType/>
  <cp:contentStatus/>
</cp:coreProperties>
</file>