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/>
  </bookViews>
  <sheets>
    <sheet name="Sheet1" sheetId="1" r:id="rId1"/>
    <sheet name="Sheet2" sheetId="2" r:id="rId2"/>
    <sheet name="Sheet3" sheetId="3" r:id="rId3"/>
  </sheets>
  <definedNames>
    <definedName name="cont" localSheetId="0">Sheet1!$J$1</definedName>
  </definedNames>
  <calcPr calcId="125725"/>
</workbook>
</file>

<file path=xl/calcChain.xml><?xml version="1.0" encoding="utf-8"?>
<calcChain xmlns="http://schemas.openxmlformats.org/spreadsheetml/2006/main">
  <c r="Z6" i="1"/>
  <c r="Z8"/>
  <c r="Z10"/>
  <c r="Z14"/>
  <c r="V17"/>
  <c r="X17" s="1"/>
  <c r="Y16" s="1"/>
  <c r="Z16" s="1"/>
  <c r="V16"/>
  <c r="X16" s="1"/>
  <c r="V15"/>
  <c r="X15" s="1"/>
  <c r="X14"/>
  <c r="V14"/>
  <c r="X13"/>
  <c r="V13"/>
  <c r="V12"/>
  <c r="X12" s="1"/>
  <c r="Y12" s="1"/>
  <c r="Z12" s="1"/>
  <c r="V11"/>
  <c r="X11" s="1"/>
  <c r="V10"/>
  <c r="X10" s="1"/>
  <c r="V9"/>
  <c r="X9" s="1"/>
  <c r="V8"/>
  <c r="X8" s="1"/>
  <c r="V7"/>
  <c r="X7" s="1"/>
  <c r="V6"/>
  <c r="X6" s="1"/>
  <c r="V5"/>
  <c r="X5" s="1"/>
  <c r="X4"/>
  <c r="Z4" s="1"/>
  <c r="V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</calcChain>
</file>

<file path=xl/sharedStrings.xml><?xml version="1.0" encoding="utf-8"?>
<sst xmlns="http://schemas.openxmlformats.org/spreadsheetml/2006/main" count="52" uniqueCount="33">
  <si>
    <t>Class</t>
  </si>
  <si>
    <t>Name</t>
  </si>
  <si>
    <t>GATE #</t>
  </si>
  <si>
    <t>TOTAL PENALTIES</t>
  </si>
  <si>
    <t>RAW TIME</t>
  </si>
  <si>
    <t>TOTAL TIME</t>
  </si>
  <si>
    <t>BEST TIME</t>
  </si>
  <si>
    <t>K-1</t>
  </si>
  <si>
    <t>Jazmyne</t>
  </si>
  <si>
    <t>RUN 1</t>
  </si>
  <si>
    <t>Den Hollander</t>
  </si>
  <si>
    <t>RUN 2</t>
  </si>
  <si>
    <t>Sam</t>
  </si>
  <si>
    <t>Jon</t>
  </si>
  <si>
    <t>Allen</t>
  </si>
  <si>
    <t>Danielle</t>
  </si>
  <si>
    <t>Touche</t>
  </si>
  <si>
    <t>Cameron S</t>
  </si>
  <si>
    <t>Sutherland</t>
  </si>
  <si>
    <t>C-1</t>
  </si>
  <si>
    <t>Cameron D</t>
  </si>
  <si>
    <t>Desloges</t>
  </si>
  <si>
    <t xml:space="preserve">Dan </t>
  </si>
  <si>
    <t>Norman</t>
  </si>
  <si>
    <t>Cowichan S Bend Slalom</t>
  </si>
  <si>
    <t>April 17 2011</t>
  </si>
  <si>
    <t>percent of fastest time</t>
  </si>
  <si>
    <t>JR Women</t>
  </si>
  <si>
    <t>Junior</t>
  </si>
  <si>
    <t>Women</t>
  </si>
  <si>
    <t>River level 1.35 metres on Lake Cowichan Gauge</t>
  </si>
  <si>
    <t>COWICHAN RIVER AT LAKE COWICHAN [BC] (08HA002)</t>
  </si>
  <si>
    <t>Gauge read 1.35 metres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</si>
</sst>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9" fontId="0" fillId="0" borderId="0" xfId="1" applyFo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1"/>
  <sheetViews>
    <sheetView tabSelected="1" zoomScale="80" zoomScaleNormal="80" workbookViewId="0">
      <selection activeCell="B22" sqref="B22"/>
    </sheetView>
  </sheetViews>
  <sheetFormatPr defaultRowHeight="15"/>
  <cols>
    <col min="1" max="1" width="11.140625" customWidth="1"/>
    <col min="2" max="2" width="15.5703125" customWidth="1"/>
    <col min="4" max="21" width="5.7109375" customWidth="1"/>
    <col min="22" max="22" width="17.28515625" bestFit="1" customWidth="1"/>
    <col min="23" max="23" width="10.85546875" bestFit="1" customWidth="1"/>
    <col min="24" max="24" width="12.140625" bestFit="1" customWidth="1"/>
    <col min="25" max="25" width="10.85546875" bestFit="1" customWidth="1"/>
  </cols>
  <sheetData>
    <row r="1" spans="1:26" ht="31.5">
      <c r="A1" t="s">
        <v>24</v>
      </c>
      <c r="J1" s="12"/>
    </row>
    <row r="2" spans="1:26">
      <c r="A2" t="s">
        <v>25</v>
      </c>
    </row>
    <row r="3" spans="1:26" ht="15.75" thickBot="1">
      <c r="A3" t="s">
        <v>0</v>
      </c>
      <c r="B3" t="s">
        <v>1</v>
      </c>
      <c r="C3" t="s">
        <v>2</v>
      </c>
      <c r="D3">
        <f>1</f>
        <v>1</v>
      </c>
      <c r="E3">
        <f>1+D3</f>
        <v>2</v>
      </c>
      <c r="F3">
        <f t="shared" ref="F3:S3" si="0">1+E3</f>
        <v>3</v>
      </c>
      <c r="G3">
        <f t="shared" si="0"/>
        <v>4</v>
      </c>
      <c r="H3">
        <f t="shared" si="0"/>
        <v>5</v>
      </c>
      <c r="I3">
        <f t="shared" si="0"/>
        <v>6</v>
      </c>
      <c r="J3">
        <f t="shared" si="0"/>
        <v>7</v>
      </c>
      <c r="K3">
        <f t="shared" si="0"/>
        <v>8</v>
      </c>
      <c r="L3">
        <f t="shared" si="0"/>
        <v>9</v>
      </c>
      <c r="M3">
        <f t="shared" si="0"/>
        <v>10</v>
      </c>
      <c r="N3">
        <f t="shared" si="0"/>
        <v>11</v>
      </c>
      <c r="O3">
        <f t="shared" si="0"/>
        <v>12</v>
      </c>
      <c r="P3">
        <f t="shared" si="0"/>
        <v>13</v>
      </c>
      <c r="Q3">
        <f t="shared" si="0"/>
        <v>14</v>
      </c>
      <c r="R3">
        <f t="shared" si="0"/>
        <v>15</v>
      </c>
      <c r="S3">
        <f t="shared" si="0"/>
        <v>16</v>
      </c>
      <c r="T3">
        <v>17</v>
      </c>
      <c r="U3">
        <v>18</v>
      </c>
      <c r="V3" t="s">
        <v>3</v>
      </c>
      <c r="W3" t="s">
        <v>4</v>
      </c>
      <c r="X3" t="s">
        <v>5</v>
      </c>
      <c r="Y3" t="s">
        <v>6</v>
      </c>
      <c r="Z3" t="s">
        <v>26</v>
      </c>
    </row>
    <row r="4" spans="1:26" ht="15.75" thickBot="1">
      <c r="A4" s="1" t="s">
        <v>7</v>
      </c>
      <c r="B4" s="2" t="s">
        <v>8</v>
      </c>
      <c r="C4" s="3" t="s">
        <v>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>
        <f t="shared" ref="V4:V17" si="1">SUM(D4:U4)</f>
        <v>0</v>
      </c>
      <c r="W4" s="4">
        <v>129.1</v>
      </c>
      <c r="X4" s="4">
        <f>V4+W4</f>
        <v>129.1</v>
      </c>
      <c r="Y4" s="5" t="s">
        <v>30</v>
      </c>
      <c r="Z4" s="11" t="e">
        <f>Y4/105.83</f>
        <v>#VALUE!</v>
      </c>
    </row>
    <row r="5" spans="1:26" ht="15.75" thickBot="1">
      <c r="A5" s="6" t="s">
        <v>27</v>
      </c>
      <c r="B5" s="7" t="s">
        <v>10</v>
      </c>
      <c r="C5" s="8" t="s">
        <v>11</v>
      </c>
      <c r="D5" s="9">
        <v>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4">
        <f t="shared" si="1"/>
        <v>2</v>
      </c>
      <c r="W5" s="9">
        <v>129.15</v>
      </c>
      <c r="X5" s="10">
        <f>W5+V5</f>
        <v>131.15</v>
      </c>
      <c r="Z5" s="11"/>
    </row>
    <row r="6" spans="1:26" ht="15.75" thickBot="1">
      <c r="A6" s="1" t="s">
        <v>7</v>
      </c>
      <c r="B6" s="2" t="s">
        <v>12</v>
      </c>
      <c r="C6" s="3" t="s">
        <v>9</v>
      </c>
      <c r="D6" s="4"/>
      <c r="E6" s="4"/>
      <c r="F6" s="4"/>
      <c r="G6" s="4">
        <v>50</v>
      </c>
      <c r="H6" s="4">
        <v>50</v>
      </c>
      <c r="I6" s="4"/>
      <c r="J6" s="4"/>
      <c r="K6" s="4">
        <v>2</v>
      </c>
      <c r="L6" s="4">
        <v>50</v>
      </c>
      <c r="M6" s="4">
        <v>50</v>
      </c>
      <c r="N6" s="4">
        <v>50</v>
      </c>
      <c r="O6" s="4">
        <v>50</v>
      </c>
      <c r="P6" s="4">
        <v>50</v>
      </c>
      <c r="Q6" s="4">
        <v>50</v>
      </c>
      <c r="R6" s="4"/>
      <c r="S6" s="4"/>
      <c r="T6" s="4"/>
      <c r="U6" s="4"/>
      <c r="V6" s="4">
        <f t="shared" si="1"/>
        <v>402</v>
      </c>
      <c r="W6" s="4">
        <v>145.43</v>
      </c>
      <c r="X6" s="4">
        <f t="shared" ref="X6:X12" si="2">V6+W6</f>
        <v>547.43000000000006</v>
      </c>
      <c r="Y6" s="5">
        <v>323.99</v>
      </c>
      <c r="Z6" s="11">
        <f>Y6/105.83</f>
        <v>3.0614192572994425</v>
      </c>
    </row>
    <row r="7" spans="1:26" ht="15.75" thickBot="1">
      <c r="A7" s="6" t="s">
        <v>28</v>
      </c>
      <c r="B7" s="7"/>
      <c r="C7" s="8" t="s">
        <v>11</v>
      </c>
      <c r="D7" s="9"/>
      <c r="E7" s="9"/>
      <c r="F7" s="9"/>
      <c r="G7" s="9"/>
      <c r="H7" s="9">
        <v>50</v>
      </c>
      <c r="I7" s="9">
        <v>2</v>
      </c>
      <c r="J7" s="9"/>
      <c r="K7" s="9"/>
      <c r="L7" s="9">
        <v>50</v>
      </c>
      <c r="M7" s="9"/>
      <c r="N7" s="9">
        <v>2</v>
      </c>
      <c r="O7" s="9"/>
      <c r="P7" s="9"/>
      <c r="Q7" s="9"/>
      <c r="R7" s="9"/>
      <c r="S7" s="9"/>
      <c r="T7" s="9"/>
      <c r="U7" s="9"/>
      <c r="V7" s="4">
        <f t="shared" si="1"/>
        <v>104</v>
      </c>
      <c r="W7" s="9">
        <v>219.99</v>
      </c>
      <c r="X7" s="4">
        <f t="shared" si="2"/>
        <v>323.99</v>
      </c>
      <c r="Z7" s="11"/>
    </row>
    <row r="8" spans="1:26" ht="15.75" thickBot="1">
      <c r="A8" s="1" t="s">
        <v>7</v>
      </c>
      <c r="B8" s="2" t="s">
        <v>13</v>
      </c>
      <c r="C8" s="3" t="s">
        <v>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>
        <f t="shared" si="1"/>
        <v>0</v>
      </c>
      <c r="W8" s="4">
        <v>105.83</v>
      </c>
      <c r="X8" s="4">
        <f t="shared" si="2"/>
        <v>105.83</v>
      </c>
      <c r="Y8" s="5">
        <v>105.83</v>
      </c>
      <c r="Z8" s="11">
        <f>Y8/105.83</f>
        <v>1</v>
      </c>
    </row>
    <row r="9" spans="1:26" ht="15.75" thickBot="1">
      <c r="A9" s="6"/>
      <c r="B9" s="7" t="s">
        <v>14</v>
      </c>
      <c r="C9" s="8" t="s">
        <v>11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4">
        <f t="shared" si="1"/>
        <v>0</v>
      </c>
      <c r="W9" s="9">
        <v>107.12</v>
      </c>
      <c r="X9" s="4">
        <f t="shared" si="2"/>
        <v>107.12</v>
      </c>
      <c r="Z9" s="11"/>
    </row>
    <row r="10" spans="1:26" ht="15.75" thickBot="1">
      <c r="A10" s="1" t="s">
        <v>7</v>
      </c>
      <c r="B10" s="2" t="s">
        <v>15</v>
      </c>
      <c r="C10" s="3" t="s">
        <v>9</v>
      </c>
      <c r="D10" s="4"/>
      <c r="E10" s="4"/>
      <c r="F10" s="4"/>
      <c r="G10" s="4"/>
      <c r="H10" s="4">
        <v>50</v>
      </c>
      <c r="I10" s="4"/>
      <c r="J10" s="4">
        <v>50</v>
      </c>
      <c r="K10" s="4">
        <v>2</v>
      </c>
      <c r="L10" s="4">
        <v>50</v>
      </c>
      <c r="M10" s="4">
        <v>50</v>
      </c>
      <c r="N10" s="4">
        <v>50</v>
      </c>
      <c r="O10" s="4"/>
      <c r="P10" s="4"/>
      <c r="Q10" s="4">
        <v>2</v>
      </c>
      <c r="R10" s="4"/>
      <c r="S10" s="4"/>
      <c r="T10" s="4"/>
      <c r="U10" s="4"/>
      <c r="V10" s="4">
        <f t="shared" si="1"/>
        <v>254</v>
      </c>
      <c r="W10" s="4">
        <v>152.33000000000001</v>
      </c>
      <c r="X10" s="4">
        <f t="shared" si="2"/>
        <v>406.33000000000004</v>
      </c>
      <c r="Y10" s="5">
        <v>406.33</v>
      </c>
      <c r="Z10" s="11">
        <f>Y10/105.83</f>
        <v>3.839459510535765</v>
      </c>
    </row>
    <row r="11" spans="1:26" ht="15.75" thickBot="1">
      <c r="A11" s="6" t="s">
        <v>29</v>
      </c>
      <c r="B11" s="7" t="s">
        <v>16</v>
      </c>
      <c r="C11" s="8" t="s">
        <v>11</v>
      </c>
      <c r="D11" s="9"/>
      <c r="E11" s="9"/>
      <c r="F11" s="9"/>
      <c r="G11" s="9"/>
      <c r="H11" s="9">
        <v>50</v>
      </c>
      <c r="I11" s="9"/>
      <c r="J11" s="9"/>
      <c r="K11" s="9"/>
      <c r="L11" s="9">
        <v>50</v>
      </c>
      <c r="M11" s="9">
        <v>50</v>
      </c>
      <c r="N11" s="9">
        <v>50</v>
      </c>
      <c r="O11" s="9"/>
      <c r="P11" s="9">
        <v>50</v>
      </c>
      <c r="Q11" s="9">
        <v>2</v>
      </c>
      <c r="R11" s="9"/>
      <c r="S11" s="9"/>
      <c r="T11" s="9"/>
      <c r="U11" s="9"/>
      <c r="V11" s="4">
        <f t="shared" si="1"/>
        <v>252</v>
      </c>
      <c r="W11" s="9">
        <v>171.23</v>
      </c>
      <c r="X11" s="4">
        <f t="shared" si="2"/>
        <v>423.23</v>
      </c>
      <c r="Z11" s="11"/>
    </row>
    <row r="12" spans="1:26" ht="15.75" thickBot="1">
      <c r="A12" s="1" t="s">
        <v>7</v>
      </c>
      <c r="B12" s="2" t="s">
        <v>17</v>
      </c>
      <c r="C12" s="3" t="s">
        <v>9</v>
      </c>
      <c r="D12" s="4"/>
      <c r="E12" s="4"/>
      <c r="F12" s="4"/>
      <c r="G12" s="4"/>
      <c r="H12" s="4">
        <v>2</v>
      </c>
      <c r="I12" s="4"/>
      <c r="J12" s="4"/>
      <c r="K12" s="4"/>
      <c r="L12" s="4"/>
      <c r="M12" s="4"/>
      <c r="N12" s="4"/>
      <c r="O12" s="4"/>
      <c r="P12" s="4"/>
      <c r="Q12" s="4">
        <v>2</v>
      </c>
      <c r="R12" s="4"/>
      <c r="S12" s="4"/>
      <c r="T12" s="4"/>
      <c r="U12" s="4"/>
      <c r="V12" s="4">
        <f t="shared" si="1"/>
        <v>4</v>
      </c>
      <c r="W12" s="4">
        <v>206.59</v>
      </c>
      <c r="X12" s="4">
        <f t="shared" si="2"/>
        <v>210.59</v>
      </c>
      <c r="Y12" s="5">
        <f>X12</f>
        <v>210.59</v>
      </c>
      <c r="Z12" s="11">
        <f>Y12/105.83</f>
        <v>1.989889445336861</v>
      </c>
    </row>
    <row r="13" spans="1:26" ht="15.75" thickBot="1">
      <c r="A13" s="6" t="s">
        <v>28</v>
      </c>
      <c r="B13" s="7" t="s">
        <v>18</v>
      </c>
      <c r="C13" s="8" t="s">
        <v>11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>
        <v>50</v>
      </c>
      <c r="O13" s="9"/>
      <c r="P13" s="9"/>
      <c r="Q13" s="9"/>
      <c r="R13" s="9"/>
      <c r="S13" s="9"/>
      <c r="T13" s="9"/>
      <c r="U13" s="9"/>
      <c r="V13" s="4">
        <f t="shared" si="1"/>
        <v>50</v>
      </c>
      <c r="W13" s="9">
        <v>205.42</v>
      </c>
      <c r="X13" s="4">
        <f>W13+V13</f>
        <v>255.42</v>
      </c>
      <c r="Z13" s="11"/>
    </row>
    <row r="14" spans="1:26" ht="15.75" thickBot="1">
      <c r="A14" s="1" t="s">
        <v>7</v>
      </c>
      <c r="B14" s="2" t="s">
        <v>20</v>
      </c>
      <c r="C14" s="3" t="s">
        <v>9</v>
      </c>
      <c r="D14" s="4"/>
      <c r="E14" s="4"/>
      <c r="F14" s="4"/>
      <c r="G14" s="4">
        <v>2</v>
      </c>
      <c r="H14" s="4">
        <v>50</v>
      </c>
      <c r="I14" s="4"/>
      <c r="J14" s="4">
        <v>2</v>
      </c>
      <c r="K14" s="4"/>
      <c r="L14" s="4"/>
      <c r="M14" s="4">
        <v>50</v>
      </c>
      <c r="N14" s="4">
        <v>50</v>
      </c>
      <c r="O14" s="4"/>
      <c r="P14" s="4"/>
      <c r="Q14" s="4"/>
      <c r="R14" s="4"/>
      <c r="S14" s="4"/>
      <c r="T14" s="4"/>
      <c r="U14" s="4"/>
      <c r="V14" s="4">
        <f t="shared" si="1"/>
        <v>154</v>
      </c>
      <c r="W14" s="4">
        <v>167</v>
      </c>
      <c r="X14" s="4">
        <f>W14+V14</f>
        <v>321</v>
      </c>
      <c r="Y14" s="5">
        <v>321</v>
      </c>
      <c r="Z14" s="11">
        <f>Y14/105.83</f>
        <v>3.0331663989416988</v>
      </c>
    </row>
    <row r="15" spans="1:26" ht="15.75" thickBot="1">
      <c r="A15" s="6" t="s">
        <v>28</v>
      </c>
      <c r="B15" s="7" t="s">
        <v>21</v>
      </c>
      <c r="C15" s="8" t="s">
        <v>11</v>
      </c>
      <c r="D15" s="9"/>
      <c r="E15" s="9"/>
      <c r="F15" s="9"/>
      <c r="G15" s="9"/>
      <c r="H15" s="9">
        <v>50</v>
      </c>
      <c r="I15" s="9">
        <v>2</v>
      </c>
      <c r="J15" s="9"/>
      <c r="K15" s="9"/>
      <c r="L15" s="9">
        <v>50</v>
      </c>
      <c r="M15" s="9"/>
      <c r="N15" s="9">
        <v>50</v>
      </c>
      <c r="O15" s="9"/>
      <c r="P15" s="9">
        <v>50</v>
      </c>
      <c r="Q15" s="9">
        <v>50</v>
      </c>
      <c r="R15" s="9"/>
      <c r="S15" s="9"/>
      <c r="T15" s="9"/>
      <c r="U15" s="9"/>
      <c r="V15" s="4">
        <f t="shared" si="1"/>
        <v>252</v>
      </c>
      <c r="W15" s="9">
        <v>230.97</v>
      </c>
      <c r="X15" s="4">
        <f>V15+W15</f>
        <v>482.97</v>
      </c>
      <c r="Z15" s="11"/>
    </row>
    <row r="16" spans="1:26" ht="15.75" thickBot="1">
      <c r="A16" s="1" t="s">
        <v>19</v>
      </c>
      <c r="B16" s="2" t="s">
        <v>22</v>
      </c>
      <c r="C16" s="3" t="s">
        <v>9</v>
      </c>
      <c r="D16" s="4"/>
      <c r="E16" s="4"/>
      <c r="F16" s="4"/>
      <c r="G16" s="4"/>
      <c r="H16" s="4"/>
      <c r="I16" s="4"/>
      <c r="J16" s="4">
        <v>2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>
        <f t="shared" si="1"/>
        <v>2</v>
      </c>
      <c r="W16" s="4">
        <v>142.57</v>
      </c>
      <c r="X16" s="4">
        <f>V16+W16</f>
        <v>144.57</v>
      </c>
      <c r="Y16" s="5">
        <f>X17</f>
        <v>137.87</v>
      </c>
      <c r="Z16" s="11">
        <f>Y16/105.83</f>
        <v>1.3027496929037137</v>
      </c>
    </row>
    <row r="17" spans="1:26" ht="15.75" thickBot="1">
      <c r="A17" s="6"/>
      <c r="B17" s="7" t="s">
        <v>23</v>
      </c>
      <c r="C17" s="8" t="s">
        <v>11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4">
        <f t="shared" si="1"/>
        <v>0</v>
      </c>
      <c r="W17" s="9">
        <v>137.87</v>
      </c>
      <c r="X17" s="4">
        <f>V17+W17</f>
        <v>137.87</v>
      </c>
      <c r="Z17" s="11"/>
    </row>
    <row r="20" spans="1:26">
      <c r="B20" t="s">
        <v>31</v>
      </c>
    </row>
    <row r="21" spans="1:26">
      <c r="B21" t="s">
        <v>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Sheet1!cont</vt:lpstr>
    </vt:vector>
  </TitlesOfParts>
  <Company>Brentwood College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dan.norman</dc:creator>
  <cp:lastModifiedBy>dan.norman</cp:lastModifiedBy>
  <dcterms:created xsi:type="dcterms:W3CDTF">2011-04-18T04:29:49Z</dcterms:created>
  <dcterms:modified xsi:type="dcterms:W3CDTF">2011-04-18T04:48:35Z</dcterms:modified>
</cp:coreProperties>
</file>