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autoCompressPictures="0"/>
  <bookViews>
    <workbookView xWindow="-28800" yWindow="462" windowWidth="19279" windowHeight="10875"/>
  </bookViews>
  <sheets>
    <sheet name="Slalom" sheetId="4" r:id="rId1"/>
    <sheet name="DR" sheetId="9" r:id="rId2"/>
    <sheet name="Trophies" sheetId="6" r:id="rId3"/>
  </sheets>
  <calcPr calcId="145621" concurrentCalc="0"/>
  <extLst>
    <ext xmlns:mx="http://schemas.microsoft.com/office/mac/excel/2008/main" uri="{7523E5D3-25F3-A5E0-1632-64F254C22452}">
      <mx:ArchID Flags="2"/>
    </ext>
  </extLst>
</workbook>
</file>

<file path=xl/calcChain.xml><?xml version="1.0" encoding="utf-8"?>
<calcChain xmlns="http://schemas.openxmlformats.org/spreadsheetml/2006/main">
  <c r="H49" i="4" l="1"/>
  <c r="L49" i="4"/>
  <c r="K31" i="4"/>
  <c r="H31" i="4"/>
  <c r="H50" i="4"/>
  <c r="H51" i="4"/>
  <c r="K16" i="4"/>
  <c r="H16" i="4"/>
  <c r="L16" i="4"/>
  <c r="H27" i="4"/>
  <c r="L27" i="4"/>
  <c r="K38" i="4"/>
  <c r="K32" i="4"/>
  <c r="H38" i="4"/>
  <c r="H32" i="4"/>
  <c r="L32" i="4"/>
  <c r="L31" i="4"/>
  <c r="H14" i="4"/>
  <c r="H13" i="4"/>
  <c r="L13" i="4"/>
  <c r="L14" i="4"/>
  <c r="H9" i="4"/>
  <c r="K9" i="4"/>
  <c r="L9" i="4"/>
  <c r="K10" i="4"/>
  <c r="H10" i="4"/>
  <c r="L10" i="4"/>
  <c r="H6" i="4"/>
  <c r="K6" i="4"/>
  <c r="L6" i="4"/>
  <c r="K8" i="4"/>
  <c r="H8" i="4"/>
  <c r="L8" i="4"/>
  <c r="L50" i="4"/>
  <c r="L51" i="4"/>
  <c r="K58" i="4"/>
  <c r="H58" i="4"/>
  <c r="L58" i="4"/>
  <c r="K57" i="4"/>
  <c r="K59" i="4"/>
  <c r="K60" i="4"/>
  <c r="L38" i="4"/>
  <c r="K47" i="4"/>
  <c r="H47" i="4"/>
  <c r="H46" i="4"/>
  <c r="H35" i="4"/>
  <c r="K46" i="4"/>
  <c r="K35" i="4"/>
  <c r="K37" i="4"/>
  <c r="H37" i="4"/>
  <c r="L37" i="4"/>
  <c r="L46" i="4"/>
  <c r="L35" i="4"/>
  <c r="L47" i="4"/>
  <c r="H42" i="4"/>
  <c r="K42" i="4"/>
  <c r="K54" i="4"/>
  <c r="H54" i="4"/>
  <c r="H30" i="4"/>
  <c r="K30" i="4"/>
  <c r="K17" i="4"/>
  <c r="H17" i="4"/>
  <c r="K55" i="4"/>
  <c r="H55" i="4"/>
  <c r="H23" i="4"/>
  <c r="K23" i="4"/>
  <c r="H34" i="4"/>
  <c r="K34" i="4"/>
  <c r="H22" i="4"/>
  <c r="K22" i="4"/>
  <c r="L22" i="4"/>
  <c r="H57" i="4"/>
  <c r="L57" i="4"/>
  <c r="H43" i="4"/>
  <c r="K43" i="4"/>
  <c r="L43" i="4"/>
  <c r="H28" i="4"/>
  <c r="K28" i="4"/>
  <c r="L28" i="4"/>
  <c r="H45" i="4"/>
  <c r="K45" i="4"/>
  <c r="L45" i="4"/>
  <c r="H36" i="4"/>
  <c r="K36" i="4"/>
  <c r="L36" i="4"/>
  <c r="L34" i="4"/>
  <c r="H26" i="4"/>
  <c r="K26" i="4"/>
  <c r="L26" i="4"/>
  <c r="L23" i="4"/>
  <c r="H19" i="4"/>
  <c r="K19" i="4"/>
  <c r="L19" i="4"/>
  <c r="H24" i="4"/>
  <c r="K24" i="4"/>
  <c r="L24" i="4"/>
  <c r="H29" i="4"/>
  <c r="K29" i="4"/>
  <c r="L29" i="4"/>
  <c r="H52" i="4"/>
  <c r="K52" i="4"/>
  <c r="L52" i="4"/>
  <c r="H20" i="4"/>
  <c r="K20" i="4"/>
  <c r="L20" i="4"/>
  <c r="H21" i="4"/>
  <c r="K21" i="4"/>
  <c r="L21" i="4"/>
  <c r="H11" i="4"/>
  <c r="K11" i="4"/>
  <c r="L11" i="4"/>
  <c r="H53" i="4"/>
  <c r="K53" i="4"/>
  <c r="L53" i="4"/>
  <c r="L55" i="4"/>
  <c r="L17" i="4"/>
  <c r="L30" i="4"/>
  <c r="L54" i="4"/>
  <c r="H41" i="4"/>
  <c r="K41" i="4"/>
  <c r="L41" i="4"/>
  <c r="L42" i="4"/>
  <c r="H48" i="4"/>
  <c r="L48" i="4"/>
  <c r="H18" i="4"/>
  <c r="K18" i="4"/>
  <c r="L18" i="4"/>
  <c r="H59" i="4"/>
  <c r="L59" i="4"/>
  <c r="H15" i="4"/>
  <c r="K15" i="4"/>
  <c r="L15" i="4"/>
  <c r="H7" i="4"/>
  <c r="K7" i="4"/>
  <c r="L7" i="4"/>
  <c r="H33" i="4"/>
  <c r="K33" i="4"/>
  <c r="L33" i="4"/>
  <c r="H60" i="4"/>
  <c r="L60" i="4"/>
  <c r="H40" i="4"/>
  <c r="K40" i="4"/>
  <c r="L40" i="4"/>
  <c r="H44" i="4"/>
  <c r="K44" i="4"/>
  <c r="L44" i="4"/>
  <c r="H39" i="4"/>
  <c r="K39" i="4"/>
  <c r="L39" i="4"/>
  <c r="H25" i="4"/>
  <c r="K25" i="4"/>
  <c r="L25" i="4"/>
</calcChain>
</file>

<file path=xl/sharedStrings.xml><?xml version="1.0" encoding="utf-8"?>
<sst xmlns="http://schemas.openxmlformats.org/spreadsheetml/2006/main" count="280" uniqueCount="152">
  <si>
    <t>Penalties2</t>
  </si>
  <si>
    <t>Total2</t>
  </si>
  <si>
    <t>BestTime</t>
  </si>
  <si>
    <t>Last Name</t>
  </si>
  <si>
    <t>Rufus</t>
  </si>
  <si>
    <t>Knapp</t>
  </si>
  <si>
    <t>Marc</t>
  </si>
  <si>
    <t>Leonard</t>
  </si>
  <si>
    <t>Victor</t>
  </si>
  <si>
    <t>Kress</t>
  </si>
  <si>
    <t>OC-1</t>
  </si>
  <si>
    <t>Day</t>
  </si>
  <si>
    <t>Place</t>
  </si>
  <si>
    <t>K2</t>
  </si>
  <si>
    <t>K1W Rec</t>
  </si>
  <si>
    <t>Lisa</t>
  </si>
  <si>
    <t>Joel</t>
  </si>
  <si>
    <t>Martin</t>
  </si>
  <si>
    <t>K1 Rec</t>
  </si>
  <si>
    <t>Tip-Over:</t>
  </si>
  <si>
    <t xml:space="preserve">Jennie  </t>
  </si>
  <si>
    <t>Goldberg</t>
  </si>
  <si>
    <t>Age Group</t>
  </si>
  <si>
    <t>FOG</t>
  </si>
  <si>
    <t>Women's Cup</t>
  </si>
  <si>
    <t>K1W Rec Cup</t>
  </si>
  <si>
    <t>OC-2</t>
  </si>
  <si>
    <t>Jennie and Dave</t>
    <phoneticPr fontId="1" type="noConversion"/>
  </si>
  <si>
    <t>Boo</t>
    <phoneticPr fontId="1" type="noConversion"/>
  </si>
  <si>
    <t>Turner</t>
    <phoneticPr fontId="1" type="noConversion"/>
  </si>
  <si>
    <t>David</t>
    <phoneticPr fontId="1" type="noConversion"/>
  </si>
  <si>
    <t>Zimmerman</t>
    <phoneticPr fontId="1" type="noConversion"/>
  </si>
  <si>
    <t>Class</t>
  </si>
  <si>
    <t>Name</t>
  </si>
  <si>
    <t>Penalties1</t>
  </si>
  <si>
    <t>Total1</t>
  </si>
  <si>
    <t>Time2</t>
  </si>
  <si>
    <t>Bib</t>
  </si>
  <si>
    <t>Knickerbocker</t>
  </si>
  <si>
    <t>Keary</t>
  </si>
  <si>
    <t>Cadet</t>
  </si>
  <si>
    <t>Quinn</t>
  </si>
  <si>
    <t>Daily</t>
  </si>
  <si>
    <t>Bob</t>
  </si>
  <si>
    <t>Duffner</t>
  </si>
  <si>
    <t>Jim</t>
  </si>
  <si>
    <t>Good</t>
  </si>
  <si>
    <t>David</t>
  </si>
  <si>
    <t>Johnson</t>
  </si>
  <si>
    <t>Boo Turner</t>
  </si>
  <si>
    <t>Isabel</t>
  </si>
  <si>
    <t>Tom</t>
  </si>
  <si>
    <t>Time1</t>
  </si>
  <si>
    <t>K1</t>
  </si>
  <si>
    <t>Fleming</t>
  </si>
  <si>
    <t>K1W</t>
  </si>
  <si>
    <t>Long</t>
  </si>
  <si>
    <t>Rachel</t>
  </si>
  <si>
    <t>Kayla</t>
  </si>
  <si>
    <t>Keary&amp;Quinn</t>
  </si>
  <si>
    <t>Kyler</t>
  </si>
  <si>
    <t>Merle</t>
  </si>
  <si>
    <t>Bryson</t>
  </si>
  <si>
    <t>Travis</t>
  </si>
  <si>
    <t>Kruger</t>
  </si>
  <si>
    <t>Cameron</t>
  </si>
  <si>
    <t>Chad</t>
  </si>
  <si>
    <t>Joey</t>
  </si>
  <si>
    <t>Yeaple</t>
  </si>
  <si>
    <t>Tom Wier</t>
  </si>
  <si>
    <t>C1 Wildwater</t>
  </si>
  <si>
    <t>K1W Wildwater</t>
  </si>
  <si>
    <t>Jennie Goldberg</t>
  </si>
  <si>
    <t>CLASSIC</t>
  </si>
  <si>
    <t>age</t>
  </si>
  <si>
    <t>Trophies</t>
  </si>
  <si>
    <t>Fastest Time, Men</t>
  </si>
  <si>
    <t>Dog Trophy</t>
  </si>
  <si>
    <t>Esther</t>
  </si>
  <si>
    <t>Andrews</t>
  </si>
  <si>
    <t>Michele</t>
  </si>
  <si>
    <t>Adams</t>
  </si>
  <si>
    <t>Steve</t>
  </si>
  <si>
    <t>McCune</t>
  </si>
  <si>
    <t>Will</t>
  </si>
  <si>
    <t>Brandon</t>
  </si>
  <si>
    <t>Salayi</t>
  </si>
  <si>
    <t>Jeff</t>
  </si>
  <si>
    <t>Styles</t>
  </si>
  <si>
    <t>John</t>
  </si>
  <si>
    <t>Gallagher</t>
  </si>
  <si>
    <t>Salayi/Gallagher</t>
  </si>
  <si>
    <t>John&amp;Brandon</t>
  </si>
  <si>
    <t>OC-1 W</t>
  </si>
  <si>
    <t>Jenny</t>
  </si>
  <si>
    <t>Wakeling</t>
  </si>
  <si>
    <t>Ileana</t>
  </si>
  <si>
    <t>Areiza</t>
  </si>
  <si>
    <t>C1</t>
  </si>
  <si>
    <t>Esther&amp;Steve</t>
  </si>
  <si>
    <t>Kiera&amp;Steve</t>
  </si>
  <si>
    <t>James</t>
  </si>
  <si>
    <t>Steven</t>
  </si>
  <si>
    <t>Bohlman</t>
  </si>
  <si>
    <t>DNF</t>
  </si>
  <si>
    <t>Finn</t>
  </si>
  <si>
    <t>Wier</t>
  </si>
  <si>
    <t>Rachel&amp;Kayla</t>
  </si>
  <si>
    <t>C2</t>
  </si>
  <si>
    <t>Sr</t>
  </si>
  <si>
    <t xml:space="preserve">Stephen </t>
  </si>
  <si>
    <t>Jeroen</t>
  </si>
  <si>
    <t>Keeris</t>
  </si>
  <si>
    <t>Mstrs</t>
  </si>
  <si>
    <t>SOG</t>
  </si>
  <si>
    <t>Jr</t>
  </si>
  <si>
    <t>SLS 2017 DOWNRIVER RESULTS</t>
  </si>
  <si>
    <t>Cle Elum River -  3 June, 2017</t>
  </si>
  <si>
    <t>4 June, 2017</t>
  </si>
  <si>
    <t>Doug Ritchie</t>
  </si>
  <si>
    <t>K1 Wildwater</t>
  </si>
  <si>
    <t>Steve Bohlman</t>
  </si>
  <si>
    <t>Jim Good</t>
  </si>
  <si>
    <t>Marin Millar</t>
  </si>
  <si>
    <t xml:space="preserve">Did they take it home? </t>
  </si>
  <si>
    <t>Rachel Long</t>
  </si>
  <si>
    <t>Boo kept it to get it engraved</t>
  </si>
  <si>
    <t>Stayed with Jennie</t>
  </si>
  <si>
    <t>(Tie) Cooper Long and Molly</t>
  </si>
  <si>
    <t>Michele Adams</t>
  </si>
  <si>
    <t>Joel Martin</t>
  </si>
  <si>
    <t>Brandon Salayi</t>
  </si>
  <si>
    <t>Placeb</t>
  </si>
  <si>
    <t xml:space="preserve">But she did some rescuing </t>
  </si>
  <si>
    <t>paddler</t>
  </si>
  <si>
    <t>boat</t>
  </si>
  <si>
    <t>time</t>
  </si>
  <si>
    <t>details</t>
  </si>
  <si>
    <t>SalmonLaSac Whitewater Slalom Results 2017</t>
  </si>
  <si>
    <t>56th annual WKC Bottoms-Up Regatta</t>
  </si>
  <si>
    <t>Flow: 2767 on the Bureau of Reclamation inflow to the reservior</t>
  </si>
  <si>
    <t>Flow: 2885 on the Bureau of Reclamation inflow to the reservior</t>
  </si>
  <si>
    <t>Took home</t>
  </si>
  <si>
    <t>Areiza/Styles</t>
  </si>
  <si>
    <t>Knickerbocker/Daily</t>
  </si>
  <si>
    <t>Kyler&amp;Merle</t>
  </si>
  <si>
    <t>Ileana/Jeff</t>
  </si>
  <si>
    <t>Goldberg/Zimmerman  "Zimberg"</t>
  </si>
  <si>
    <t>2017 NW Whitewater Cup, race #5</t>
  </si>
  <si>
    <t>took to MT</t>
  </si>
  <si>
    <t>Took to MT</t>
  </si>
  <si>
    <t>Wishes to remain anonymous, but the thing is, he had just got the C1, and it didn't have the outfitting set up, so he fell out when he tipped over…but he also swam twice in the downriver boat out of his K-1,even though it was more like a sprint boat.  And his name was Steven Bohlman.</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</si>
</sst>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theme="1"/>
      <name val="Calibri"/>
      <family val="2"/>
      <scheme val="minor"/>
    </font>
    <font>
      <sz val="8"/>
      <name val="Times New Roman"/>
    </font>
    <font>
      <u/>
      <sz val="11"/>
      <color theme="10"/>
      <name val="Calibri"/>
      <family val="2"/>
      <scheme val="minor"/>
    </font>
    <font>
      <u/>
      <sz val="11"/>
      <color theme="11"/>
      <name val="Calibri"/>
      <family val="2"/>
      <scheme val="minor"/>
    </font>
    <font>
      <sz val="16"/>
      <color theme="0"/>
      <name val="Calibri"/>
      <scheme val="minor"/>
    </font>
    <font>
      <sz val="11"/>
      <color theme="0"/>
      <name val="Calibri"/>
      <scheme val="minor"/>
    </font>
    <font>
      <sz val="18"/>
      <color theme="0"/>
      <name val="Calibri"/>
      <scheme val="minor"/>
    </font>
    <font>
      <sz val="12"/>
      <color theme="0"/>
      <name val="Calibri"/>
      <family val="2"/>
      <scheme val="minor"/>
    </font>
    <font>
      <b/>
      <sz val="20"/>
      <color theme="0"/>
      <name val="Calibri"/>
      <family val="2"/>
      <scheme val="minor"/>
    </font>
    <font>
      <sz val="20"/>
      <color theme="0"/>
      <name val="Calibri"/>
      <family val="2"/>
      <scheme val="minor"/>
    </font>
    <font>
      <sz val="14"/>
      <color theme="1"/>
      <name val="Calibri"/>
      <family val="2"/>
      <scheme val="minor"/>
    </font>
  </fonts>
  <fills count="6">
    <fill>
      <patternFill patternType="none"/>
    </fill>
    <fill>
      <patternFill patternType="gray125"/>
    </fill>
    <fill>
      <patternFill patternType="solid">
        <fgColor theme="4" tint="0.39994506668294322"/>
        <bgColor indexed="64"/>
      </patternFill>
    </fill>
    <fill>
      <patternFill patternType="solid">
        <fgColor theme="3" tint="-0.249977111117893"/>
        <bgColor indexed="64"/>
      </patternFill>
    </fill>
    <fill>
      <patternFill patternType="solid">
        <fgColor theme="7" tint="-0.249977111117893"/>
        <bgColor indexed="64"/>
      </patternFill>
    </fill>
    <fill>
      <patternFill patternType="solid">
        <fgColor rgb="FF7030A0"/>
        <bgColor indexed="64"/>
      </patternFill>
    </fill>
  </fills>
  <borders count="1">
    <border>
      <left/>
      <right/>
      <top/>
      <bottom/>
      <diagonal/>
    </border>
  </borders>
  <cellStyleXfs count="147">
    <xf numFmtId="0" fontId="0" fillId="0" borderId="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cellStyleXfs>
  <cellXfs count="19">
    <xf numFmtId="0" fontId="0" fillId="0" borderId="0" xfId="0"/>
    <xf numFmtId="0" fontId="0" fillId="0" borderId="0" xfId="0" applyAlignment="1">
      <alignment horizontal="center"/>
    </xf>
    <xf numFmtId="0" fontId="0" fillId="2" borderId="0" xfId="0" applyFill="1" applyAlignment="1">
      <alignment horizontal="center"/>
    </xf>
    <xf numFmtId="14" fontId="0" fillId="0" borderId="0" xfId="0" applyNumberFormat="1" applyAlignment="1">
      <alignment horizontal="center"/>
    </xf>
    <xf numFmtId="0" fontId="4" fillId="3" borderId="0" xfId="0" applyFont="1" applyFill="1" applyAlignment="1">
      <alignment horizontal="left"/>
    </xf>
    <xf numFmtId="0" fontId="5" fillId="3" borderId="0" xfId="0" applyFont="1" applyFill="1" applyAlignment="1">
      <alignment horizontal="left"/>
    </xf>
    <xf numFmtId="0" fontId="5" fillId="3" borderId="0" xfId="0" applyFont="1" applyFill="1" applyAlignment="1">
      <alignment horizontal="center"/>
    </xf>
    <xf numFmtId="0" fontId="0" fillId="0" borderId="0" xfId="0" applyAlignment="1">
      <alignment horizontal="center"/>
    </xf>
    <xf numFmtId="0" fontId="0" fillId="0" borderId="0" xfId="0" applyFont="1" applyAlignment="1">
      <alignment horizontal="center"/>
    </xf>
    <xf numFmtId="15" fontId="0" fillId="0" borderId="0" xfId="0" applyNumberFormat="1"/>
    <xf numFmtId="46" fontId="0" fillId="0" borderId="0" xfId="0" applyNumberFormat="1"/>
    <xf numFmtId="0" fontId="6" fillId="4" borderId="0" xfId="0" applyFont="1" applyFill="1"/>
    <xf numFmtId="0" fontId="0" fillId="0" borderId="0" xfId="0" applyNumberFormat="1" applyAlignment="1">
      <alignment horizontal="center"/>
    </xf>
    <xf numFmtId="0" fontId="8" fillId="5" borderId="0" xfId="0" applyFont="1" applyFill="1"/>
    <xf numFmtId="0" fontId="9" fillId="5" borderId="0" xfId="0" applyFont="1" applyFill="1"/>
    <xf numFmtId="0" fontId="7" fillId="5" borderId="0" xfId="0" applyFont="1" applyFill="1"/>
    <xf numFmtId="0" fontId="10" fillId="0" borderId="0" xfId="0" applyFont="1"/>
    <xf numFmtId="0" fontId="0" fillId="0" borderId="0" xfId="0" applyAlignment="1">
      <alignment horizontal="center" wrapText="1"/>
    </xf>
    <xf numFmtId="0" fontId="0" fillId="0" borderId="0" xfId="0" applyFont="1" applyAlignment="1">
      <alignment horizontal="center" wrapText="1"/>
    </xf>
  </cellXfs>
  <cellStyles count="147">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Followed Hyperlink" xfId="72" builtinId="9" hidden="1"/>
    <cellStyle name="Followed Hyperlink" xfId="74" builtinId="9" hidden="1"/>
    <cellStyle name="Followed Hyperlink" xfId="76" builtinId="9" hidden="1"/>
    <cellStyle name="Followed Hyperlink" xfId="78" builtinId="9" hidden="1"/>
    <cellStyle name="Followed Hyperlink" xfId="80" builtinId="9" hidden="1"/>
    <cellStyle name="Followed Hyperlink" xfId="82" builtinId="9" hidden="1"/>
    <cellStyle name="Followed Hyperlink" xfId="84" builtinId="9" hidden="1"/>
    <cellStyle name="Followed Hyperlink" xfId="86" builtinId="9" hidden="1"/>
    <cellStyle name="Followed Hyperlink" xfId="88" builtinId="9" hidden="1"/>
    <cellStyle name="Followed Hyperlink" xfId="90" builtinId="9" hidden="1"/>
    <cellStyle name="Followed Hyperlink" xfId="92" builtinId="9" hidden="1"/>
    <cellStyle name="Followed Hyperlink" xfId="94" builtinId="9" hidden="1"/>
    <cellStyle name="Followed Hyperlink" xfId="96" builtinId="9" hidden="1"/>
    <cellStyle name="Followed Hyperlink" xfId="98" builtinId="9" hidden="1"/>
    <cellStyle name="Followed Hyperlink" xfId="100" builtinId="9" hidden="1"/>
    <cellStyle name="Followed Hyperlink" xfId="102" builtinId="9" hidden="1"/>
    <cellStyle name="Followed Hyperlink" xfId="104" builtinId="9" hidden="1"/>
    <cellStyle name="Followed Hyperlink" xfId="106" builtinId="9" hidden="1"/>
    <cellStyle name="Followed Hyperlink" xfId="108" builtinId="9" hidden="1"/>
    <cellStyle name="Followed Hyperlink" xfId="110" builtinId="9" hidden="1"/>
    <cellStyle name="Followed Hyperlink" xfId="112" builtinId="9" hidden="1"/>
    <cellStyle name="Followed Hyperlink" xfId="114" builtinId="9" hidden="1"/>
    <cellStyle name="Followed Hyperlink" xfId="116" builtinId="9" hidden="1"/>
    <cellStyle name="Followed Hyperlink" xfId="118" builtinId="9" hidden="1"/>
    <cellStyle name="Followed Hyperlink" xfId="120" builtinId="9" hidden="1"/>
    <cellStyle name="Followed Hyperlink" xfId="122" builtinId="9" hidden="1"/>
    <cellStyle name="Followed Hyperlink" xfId="124" builtinId="9" hidden="1"/>
    <cellStyle name="Followed Hyperlink" xfId="126" builtinId="9" hidden="1"/>
    <cellStyle name="Followed Hyperlink" xfId="128" builtinId="9" hidden="1"/>
    <cellStyle name="Followed Hyperlink" xfId="130" builtinId="9" hidden="1"/>
    <cellStyle name="Followed Hyperlink" xfId="132" builtinId="9" hidden="1"/>
    <cellStyle name="Followed Hyperlink" xfId="134" builtinId="9" hidden="1"/>
    <cellStyle name="Followed Hyperlink" xfId="136" builtinId="9" hidden="1"/>
    <cellStyle name="Followed Hyperlink" xfId="138" builtinId="9" hidden="1"/>
    <cellStyle name="Followed Hyperlink" xfId="140" builtinId="9" hidden="1"/>
    <cellStyle name="Followed Hyperlink" xfId="142" builtinId="9" hidden="1"/>
    <cellStyle name="Followed Hyperlink" xfId="144" builtinId="9" hidden="1"/>
    <cellStyle name="Followed Hyperlink" xfId="146"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Hyperlink" xfId="75" builtinId="8" hidden="1"/>
    <cellStyle name="Hyperlink" xfId="77" builtinId="8" hidden="1"/>
    <cellStyle name="Hyperlink" xfId="79" builtinId="8" hidden="1"/>
    <cellStyle name="Hyperlink" xfId="81" builtinId="8" hidden="1"/>
    <cellStyle name="Hyperlink" xfId="83" builtinId="8" hidden="1"/>
    <cellStyle name="Hyperlink" xfId="85" builtinId="8" hidden="1"/>
    <cellStyle name="Hyperlink" xfId="87" builtinId="8" hidden="1"/>
    <cellStyle name="Hyperlink" xfId="89" builtinId="8" hidden="1"/>
    <cellStyle name="Hyperlink" xfId="91" builtinId="8" hidden="1"/>
    <cellStyle name="Hyperlink" xfId="93" builtinId="8" hidden="1"/>
    <cellStyle name="Hyperlink" xfId="95" builtinId="8" hidden="1"/>
    <cellStyle name="Hyperlink" xfId="97" builtinId="8" hidden="1"/>
    <cellStyle name="Hyperlink" xfId="99" builtinId="8" hidden="1"/>
    <cellStyle name="Hyperlink" xfId="101" builtinId="8" hidden="1"/>
    <cellStyle name="Hyperlink" xfId="103" builtinId="8" hidden="1"/>
    <cellStyle name="Hyperlink" xfId="105" builtinId="8" hidden="1"/>
    <cellStyle name="Hyperlink" xfId="107" builtinId="8" hidden="1"/>
    <cellStyle name="Hyperlink" xfId="109" builtinId="8" hidden="1"/>
    <cellStyle name="Hyperlink" xfId="111" builtinId="8" hidden="1"/>
    <cellStyle name="Hyperlink" xfId="113" builtinId="8" hidden="1"/>
    <cellStyle name="Hyperlink" xfId="115" builtinId="8" hidden="1"/>
    <cellStyle name="Hyperlink" xfId="117" builtinId="8" hidden="1"/>
    <cellStyle name="Hyperlink" xfId="119" builtinId="8" hidden="1"/>
    <cellStyle name="Hyperlink" xfId="121" builtinId="8" hidden="1"/>
    <cellStyle name="Hyperlink" xfId="123" builtinId="8" hidden="1"/>
    <cellStyle name="Hyperlink" xfId="125" builtinId="8" hidden="1"/>
    <cellStyle name="Hyperlink" xfId="127" builtinId="8" hidden="1"/>
    <cellStyle name="Hyperlink" xfId="129" builtinId="8" hidden="1"/>
    <cellStyle name="Hyperlink" xfId="131" builtinId="8" hidden="1"/>
    <cellStyle name="Hyperlink" xfId="133" builtinId="8" hidden="1"/>
    <cellStyle name="Hyperlink" xfId="135" builtinId="8" hidden="1"/>
    <cellStyle name="Hyperlink" xfId="137" builtinId="8" hidden="1"/>
    <cellStyle name="Hyperlink" xfId="139" builtinId="8" hidden="1"/>
    <cellStyle name="Hyperlink" xfId="141" builtinId="8" hidden="1"/>
    <cellStyle name="Hyperlink" xfId="143" builtinId="8" hidden="1"/>
    <cellStyle name="Hyperlink" xfId="145" builtinId="8" hidden="1"/>
    <cellStyle name="Normal" xfId="0" builtinId="0"/>
  </cellStyles>
  <dxfs count="18">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numFmt numFmtId="0" formatCode="General"/>
      <alignment horizontal="center" vertical="bottom" textRotation="0" wrapText="0" indent="0" justifyLastLine="0" shrinkToFit="0" readingOrder="0"/>
    </dxf>
    <dxf>
      <numFmt numFmtId="0" formatCode="General"/>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fill>
        <patternFill patternType="solid">
          <fgColor indexed="64"/>
          <bgColor theme="4" tint="0.39994506668294322"/>
        </patternFill>
      </fill>
      <alignment horizontal="center" vertical="bottom" textRotation="0" wrapText="0" indent="0" justifyLastLine="0" shrinkToFit="0" readingOrder="0"/>
    </dxf>
  </dxfs>
  <tableStyles count="0" defaultTableStyle="TableStyleMedium9" defaultPivotStyle="PivotStyleMedium4"/>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ables/table1.xml><?xml version="1.0" encoding="utf-8"?>
<table xmlns="http://schemas.openxmlformats.org/spreadsheetml/2006/main" id="1" name="Table1" displayName="Table1" ref="A5:O60" totalsRowShown="0" headerRowDxfId="17" dataDxfId="16">
  <autoFilter ref="A5:O60"/>
  <sortState ref="A6:O60">
    <sortCondition ref="A5:A60"/>
  </sortState>
  <tableColumns count="15">
    <tableColumn id="1" name="Class" dataDxfId="15"/>
    <tableColumn id="2" name="Age Group" dataDxfId="14"/>
    <tableColumn id="3" name="Bib" dataDxfId="13"/>
    <tableColumn id="4" name="Name" dataDxfId="12"/>
    <tableColumn id="5" name="Last Name" dataDxfId="11"/>
    <tableColumn id="6" name="Time1" dataDxfId="10"/>
    <tableColumn id="7" name="Penalties1" dataDxfId="9"/>
    <tableColumn id="8" name="Total1" dataDxfId="8"/>
    <tableColumn id="9" name="Time2" dataDxfId="7"/>
    <tableColumn id="10" name="Penalties2" dataDxfId="6"/>
    <tableColumn id="11" name="Total2" dataDxfId="5"/>
    <tableColumn id="12" name="BestTime" dataDxfId="4">
      <calculatedColumnFormula>IF(I6,IF(H6&lt;K6,H6,K6),H6)</calculatedColumnFormula>
    </tableColumn>
    <tableColumn id="15" name="Place" dataDxfId="3"/>
    <tableColumn id="14" name="age" dataDxfId="2"/>
    <tableColumn id="13" name="Placeb" dataDxfId="1"/>
  </tableColumns>
  <tableStyleInfo name="TableStyleMedium9" showFirstColumn="0" showLastColumn="0" showRowStripes="1" showColumnStripes="0"/>
</table>
</file>

<file path=xl/tables/table2.xml><?xml version="1.0" encoding="utf-8"?>
<table xmlns="http://schemas.openxmlformats.org/spreadsheetml/2006/main" id="2" name="Table2" displayName="Table2" ref="A7:D14" totalsRowShown="0">
  <autoFilter ref="A7:D14"/>
  <sortState ref="A8:D14">
    <sortCondition ref="C7:C14"/>
  </sortState>
  <tableColumns count="4">
    <tableColumn id="1" name="paddler"/>
    <tableColumn id="2" name="boat"/>
    <tableColumn id="3" name="time" dataDxfId="0"/>
    <tableColumn id="4" name="details"/>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3"/>
  <sheetViews>
    <sheetView tabSelected="1" topLeftCell="A4" zoomScale="125" workbookViewId="0">
      <selection activeCell="D4" sqref="D4"/>
    </sheetView>
  </sheetViews>
  <sheetFormatPr defaultColWidth="8.796875" defaultRowHeight="14" x14ac:dyDescent="0.3"/>
  <cols>
    <col min="1" max="1" width="8.09765625" style="1" customWidth="1"/>
    <col min="2" max="2" width="12.296875" style="1" customWidth="1"/>
    <col min="3" max="3" width="7.69921875" style="1" customWidth="1"/>
    <col min="4" max="4" width="13.59765625" style="1" customWidth="1"/>
    <col min="5" max="5" width="13" style="1" customWidth="1"/>
    <col min="6" max="6" width="8.796875" style="1"/>
    <col min="7" max="7" width="11" style="1" customWidth="1"/>
    <col min="8" max="9" width="8.796875" style="1"/>
    <col min="10" max="10" width="11" style="1" customWidth="1"/>
    <col min="11" max="11" width="8.796875" style="1"/>
    <col min="12" max="12" width="10.19921875" style="1" customWidth="1"/>
    <col min="13" max="14" width="10.19921875" style="7" customWidth="1"/>
    <col min="15" max="16" width="8.796875" style="1"/>
    <col min="17" max="17" width="9.59765625" style="1" bestFit="1" customWidth="1"/>
    <col min="18" max="16384" width="8.796875" style="1"/>
  </cols>
  <sheetData>
    <row r="1" spans="1:15" s="6" customFormat="1" ht="20.95" x14ac:dyDescent="0.45">
      <c r="A1" s="4" t="s">
        <v>138</v>
      </c>
      <c r="B1" s="5"/>
      <c r="C1" s="5"/>
      <c r="N1" s="6" t="s">
        <v>74</v>
      </c>
    </row>
    <row r="2" spans="1:15" s="6" customFormat="1" ht="20.95" x14ac:dyDescent="0.45">
      <c r="A2" s="4" t="s">
        <v>139</v>
      </c>
      <c r="B2" s="5"/>
      <c r="C2" s="5"/>
    </row>
    <row r="3" spans="1:15" s="6" customFormat="1" ht="20.95" x14ac:dyDescent="0.45">
      <c r="A3" s="4" t="s">
        <v>148</v>
      </c>
      <c r="B3" s="5"/>
      <c r="C3" s="5"/>
    </row>
    <row r="4" spans="1:15" s="6" customFormat="1" ht="20.95" x14ac:dyDescent="0.45">
      <c r="A4" s="4" t="s">
        <v>118</v>
      </c>
      <c r="B4" s="5"/>
      <c r="C4" s="5" t="s">
        <v>140</v>
      </c>
    </row>
    <row r="5" spans="1:15" s="2" customFormat="1" x14ac:dyDescent="0.3">
      <c r="A5" s="2" t="s">
        <v>32</v>
      </c>
      <c r="B5" s="2" t="s">
        <v>22</v>
      </c>
      <c r="C5" s="2" t="s">
        <v>37</v>
      </c>
      <c r="D5" s="2" t="s">
        <v>33</v>
      </c>
      <c r="E5" s="2" t="s">
        <v>3</v>
      </c>
      <c r="F5" s="2" t="s">
        <v>52</v>
      </c>
      <c r="G5" s="2" t="s">
        <v>34</v>
      </c>
      <c r="H5" s="2" t="s">
        <v>35</v>
      </c>
      <c r="I5" s="2" t="s">
        <v>36</v>
      </c>
      <c r="J5" s="2" t="s">
        <v>0</v>
      </c>
      <c r="K5" s="2" t="s">
        <v>1</v>
      </c>
      <c r="L5" s="2" t="s">
        <v>2</v>
      </c>
      <c r="M5" s="2" t="s">
        <v>12</v>
      </c>
      <c r="N5" s="2" t="s">
        <v>74</v>
      </c>
      <c r="O5" s="2" t="s">
        <v>132</v>
      </c>
    </row>
    <row r="6" spans="1:15" s="7" customFormat="1" x14ac:dyDescent="0.3">
      <c r="A6" s="7" t="s">
        <v>98</v>
      </c>
      <c r="B6" s="7" t="s">
        <v>40</v>
      </c>
      <c r="C6" s="7">
        <v>66</v>
      </c>
      <c r="D6" s="7" t="s">
        <v>105</v>
      </c>
      <c r="E6" s="7" t="s">
        <v>95</v>
      </c>
      <c r="F6" s="7">
        <v>170.14</v>
      </c>
      <c r="G6" s="7">
        <v>0</v>
      </c>
      <c r="H6" s="7">
        <f t="shared" ref="H6:H11" si="0">F6+G6</f>
        <v>170.14</v>
      </c>
      <c r="I6" s="7">
        <v>178.37</v>
      </c>
      <c r="J6" s="7">
        <v>2</v>
      </c>
      <c r="K6" s="7">
        <f t="shared" ref="K6:K11" si="1">I6+J6</f>
        <v>180.37</v>
      </c>
      <c r="L6" s="12">
        <f t="shared" ref="L6:L11" si="2">IF(I6,IF(H6&lt;K6,H6,K6),H6)</f>
        <v>170.14</v>
      </c>
      <c r="M6" s="12">
        <v>1</v>
      </c>
    </row>
    <row r="7" spans="1:15" s="7" customFormat="1" x14ac:dyDescent="0.3">
      <c r="A7" s="7" t="s">
        <v>98</v>
      </c>
      <c r="B7" s="7" t="s">
        <v>40</v>
      </c>
      <c r="C7" s="7">
        <v>89</v>
      </c>
      <c r="D7" s="7" t="s">
        <v>61</v>
      </c>
      <c r="E7" s="7" t="s">
        <v>56</v>
      </c>
      <c r="F7" s="7">
        <v>212.24</v>
      </c>
      <c r="G7" s="7">
        <v>56</v>
      </c>
      <c r="H7" s="7">
        <f t="shared" si="0"/>
        <v>268.24</v>
      </c>
      <c r="I7" s="7">
        <v>236.36</v>
      </c>
      <c r="J7" s="7">
        <v>52</v>
      </c>
      <c r="K7" s="7">
        <f t="shared" si="1"/>
        <v>288.36</v>
      </c>
      <c r="L7" s="7">
        <f t="shared" si="2"/>
        <v>268.24</v>
      </c>
      <c r="M7" s="7">
        <v>2</v>
      </c>
    </row>
    <row r="8" spans="1:15" s="7" customFormat="1" x14ac:dyDescent="0.3">
      <c r="A8" s="7" t="s">
        <v>98</v>
      </c>
      <c r="B8" s="7" t="s">
        <v>113</v>
      </c>
      <c r="C8" s="7">
        <v>68</v>
      </c>
      <c r="D8" s="7" t="s">
        <v>101</v>
      </c>
      <c r="E8" s="7" t="s">
        <v>95</v>
      </c>
      <c r="F8" s="7">
        <v>212.27</v>
      </c>
      <c r="G8" s="7">
        <v>4</v>
      </c>
      <c r="H8" s="7">
        <f t="shared" si="0"/>
        <v>216.27</v>
      </c>
      <c r="I8" s="7">
        <v>209.52</v>
      </c>
      <c r="J8" s="7">
        <v>54</v>
      </c>
      <c r="K8" s="7">
        <f t="shared" si="1"/>
        <v>263.52</v>
      </c>
      <c r="L8" s="12">
        <f t="shared" si="2"/>
        <v>216.27</v>
      </c>
      <c r="M8" s="12">
        <v>1</v>
      </c>
    </row>
    <row r="9" spans="1:15" s="7" customFormat="1" x14ac:dyDescent="0.3">
      <c r="A9" s="7" t="s">
        <v>98</v>
      </c>
      <c r="B9" s="7" t="s">
        <v>109</v>
      </c>
      <c r="C9" s="7">
        <v>71</v>
      </c>
      <c r="D9" s="7" t="s">
        <v>16</v>
      </c>
      <c r="E9" s="7" t="s">
        <v>83</v>
      </c>
      <c r="F9" s="7">
        <v>133.13999999999999</v>
      </c>
      <c r="G9" s="7">
        <v>2</v>
      </c>
      <c r="H9" s="7">
        <f t="shared" si="0"/>
        <v>135.13999999999999</v>
      </c>
      <c r="I9" s="7">
        <v>137.19999999999999</v>
      </c>
      <c r="J9" s="7">
        <v>2</v>
      </c>
      <c r="K9" s="7">
        <f t="shared" si="1"/>
        <v>139.19999999999999</v>
      </c>
      <c r="L9" s="12">
        <f t="shared" si="2"/>
        <v>135.13999999999999</v>
      </c>
      <c r="M9" s="12">
        <v>1</v>
      </c>
    </row>
    <row r="10" spans="1:15" s="7" customFormat="1" x14ac:dyDescent="0.3">
      <c r="A10" s="7" t="s">
        <v>98</v>
      </c>
      <c r="B10" s="7" t="s">
        <v>109</v>
      </c>
      <c r="C10" s="7">
        <v>70</v>
      </c>
      <c r="D10" s="7" t="s">
        <v>51</v>
      </c>
      <c r="E10" s="7" t="s">
        <v>106</v>
      </c>
      <c r="F10" s="7">
        <v>166.77</v>
      </c>
      <c r="G10" s="7">
        <v>2</v>
      </c>
      <c r="H10" s="7">
        <f t="shared" si="0"/>
        <v>168.77</v>
      </c>
      <c r="I10" s="7">
        <v>163.49</v>
      </c>
      <c r="J10" s="7">
        <v>52</v>
      </c>
      <c r="K10" s="7">
        <f t="shared" si="1"/>
        <v>215.49</v>
      </c>
      <c r="L10" s="12">
        <f t="shared" si="2"/>
        <v>168.77</v>
      </c>
      <c r="M10" s="12">
        <v>2</v>
      </c>
    </row>
    <row r="11" spans="1:15" x14ac:dyDescent="0.3">
      <c r="A11" s="1" t="s">
        <v>98</v>
      </c>
      <c r="B11" s="1" t="s">
        <v>109</v>
      </c>
      <c r="C11" s="1">
        <v>72</v>
      </c>
      <c r="D11" s="1" t="s">
        <v>85</v>
      </c>
      <c r="E11" s="1" t="s">
        <v>86</v>
      </c>
      <c r="F11" s="1">
        <v>188.21</v>
      </c>
      <c r="G11" s="1">
        <v>50</v>
      </c>
      <c r="H11" s="1">
        <f t="shared" si="0"/>
        <v>238.21</v>
      </c>
      <c r="I11" s="1">
        <v>195.11</v>
      </c>
      <c r="J11" s="1">
        <v>2</v>
      </c>
      <c r="K11" s="1">
        <f t="shared" si="1"/>
        <v>197.11</v>
      </c>
      <c r="L11" s="7">
        <f t="shared" si="2"/>
        <v>197.11</v>
      </c>
      <c r="M11" s="7">
        <v>3</v>
      </c>
    </row>
    <row r="12" spans="1:15" s="7" customFormat="1" x14ac:dyDescent="0.3">
      <c r="A12" s="7" t="s">
        <v>98</v>
      </c>
      <c r="B12" s="7" t="s">
        <v>109</v>
      </c>
      <c r="C12" s="7">
        <v>69</v>
      </c>
      <c r="D12" s="7" t="s">
        <v>82</v>
      </c>
      <c r="E12" s="7" t="s">
        <v>103</v>
      </c>
      <c r="F12" s="7" t="s">
        <v>104</v>
      </c>
      <c r="L12" s="12" t="s">
        <v>104</v>
      </c>
      <c r="M12" s="12">
        <v>4</v>
      </c>
    </row>
    <row r="13" spans="1:15" s="7" customFormat="1" x14ac:dyDescent="0.3">
      <c r="A13" s="7" t="s">
        <v>108</v>
      </c>
      <c r="C13" s="7">
        <v>56</v>
      </c>
      <c r="D13" s="7" t="s">
        <v>145</v>
      </c>
      <c r="E13" s="7" t="s">
        <v>56</v>
      </c>
      <c r="F13" s="7">
        <v>205.3</v>
      </c>
      <c r="G13" s="7">
        <v>8</v>
      </c>
      <c r="H13" s="7">
        <f t="shared" ref="H13:H55" si="3">F13+G13</f>
        <v>213.3</v>
      </c>
      <c r="L13" s="12">
        <f t="shared" ref="L13:L55" si="4">IF(I13,IF(H13&lt;K13,H13,K13),H13)</f>
        <v>213.3</v>
      </c>
      <c r="M13" s="12">
        <v>1</v>
      </c>
    </row>
    <row r="14" spans="1:15" s="7" customFormat="1" x14ac:dyDescent="0.3">
      <c r="A14" s="7" t="s">
        <v>108</v>
      </c>
      <c r="C14" s="7">
        <v>67</v>
      </c>
      <c r="D14" s="7" t="s">
        <v>107</v>
      </c>
      <c r="E14" s="7" t="s">
        <v>56</v>
      </c>
      <c r="F14" s="7">
        <v>208.97</v>
      </c>
      <c r="G14" s="7">
        <v>16</v>
      </c>
      <c r="H14" s="7">
        <f t="shared" si="3"/>
        <v>224.97</v>
      </c>
      <c r="L14" s="12">
        <f t="shared" si="4"/>
        <v>224.97</v>
      </c>
      <c r="M14" s="12">
        <v>2</v>
      </c>
    </row>
    <row r="15" spans="1:15" s="7" customFormat="1" x14ac:dyDescent="0.3">
      <c r="A15" s="7" t="s">
        <v>53</v>
      </c>
      <c r="B15" s="7" t="s">
        <v>40</v>
      </c>
      <c r="C15" s="7">
        <v>88</v>
      </c>
      <c r="D15" s="7" t="s">
        <v>60</v>
      </c>
      <c r="E15" s="7" t="s">
        <v>56</v>
      </c>
      <c r="F15" s="7">
        <v>170.98</v>
      </c>
      <c r="G15" s="7">
        <v>2</v>
      </c>
      <c r="H15" s="7">
        <f t="shared" si="3"/>
        <v>172.98</v>
      </c>
      <c r="I15" s="7">
        <v>168.8</v>
      </c>
      <c r="J15" s="7">
        <v>0</v>
      </c>
      <c r="K15" s="7">
        <f t="shared" ref="K15:K26" si="5">I15+J15</f>
        <v>168.8</v>
      </c>
      <c r="L15" s="7">
        <f t="shared" si="4"/>
        <v>168.8</v>
      </c>
      <c r="M15" s="7">
        <v>1</v>
      </c>
    </row>
    <row r="16" spans="1:15" s="7" customFormat="1" x14ac:dyDescent="0.3">
      <c r="A16" s="7" t="s">
        <v>53</v>
      </c>
      <c r="B16" s="7" t="s">
        <v>40</v>
      </c>
      <c r="C16" s="7">
        <v>57</v>
      </c>
      <c r="D16" s="7" t="s">
        <v>61</v>
      </c>
      <c r="E16" s="7" t="s">
        <v>56</v>
      </c>
      <c r="F16" s="7">
        <v>172.55</v>
      </c>
      <c r="G16" s="7">
        <v>0</v>
      </c>
      <c r="H16" s="7">
        <f t="shared" si="3"/>
        <v>172.55</v>
      </c>
      <c r="I16" s="7">
        <v>170.17</v>
      </c>
      <c r="J16" s="7">
        <v>0</v>
      </c>
      <c r="K16" s="7">
        <f t="shared" si="5"/>
        <v>170.17</v>
      </c>
      <c r="L16" s="12">
        <f t="shared" si="4"/>
        <v>170.17</v>
      </c>
      <c r="M16" s="12">
        <v>2</v>
      </c>
    </row>
    <row r="17" spans="1:17" x14ac:dyDescent="0.3">
      <c r="A17" s="1" t="s">
        <v>53</v>
      </c>
      <c r="B17" s="1" t="s">
        <v>23</v>
      </c>
      <c r="C17" s="1">
        <v>74</v>
      </c>
      <c r="D17" s="1" t="s">
        <v>110</v>
      </c>
      <c r="E17" s="1" t="s">
        <v>65</v>
      </c>
      <c r="F17" s="1">
        <v>131.30000000000001</v>
      </c>
      <c r="G17" s="1">
        <v>0</v>
      </c>
      <c r="H17" s="1">
        <f t="shared" si="3"/>
        <v>131.30000000000001</v>
      </c>
      <c r="I17" s="1">
        <v>131.88999999999999</v>
      </c>
      <c r="J17" s="1">
        <v>0</v>
      </c>
      <c r="K17" s="1">
        <f t="shared" si="5"/>
        <v>131.88999999999999</v>
      </c>
      <c r="L17" s="7">
        <f t="shared" si="4"/>
        <v>131.30000000000001</v>
      </c>
      <c r="M17" s="7">
        <v>1</v>
      </c>
    </row>
    <row r="18" spans="1:17" x14ac:dyDescent="0.3">
      <c r="A18" s="1" t="s">
        <v>53</v>
      </c>
      <c r="B18" s="1" t="s">
        <v>23</v>
      </c>
      <c r="C18" s="1">
        <v>76</v>
      </c>
      <c r="D18" s="1" t="s">
        <v>30</v>
      </c>
      <c r="E18" s="1" t="s">
        <v>31</v>
      </c>
      <c r="F18" s="1">
        <v>140.22999999999999</v>
      </c>
      <c r="G18" s="1">
        <v>0</v>
      </c>
      <c r="H18" s="1">
        <f t="shared" si="3"/>
        <v>140.22999999999999</v>
      </c>
      <c r="I18" s="1">
        <v>138.76</v>
      </c>
      <c r="J18" s="1">
        <v>0</v>
      </c>
      <c r="K18" s="1">
        <f t="shared" si="5"/>
        <v>138.76</v>
      </c>
      <c r="L18" s="7">
        <f t="shared" si="4"/>
        <v>138.76</v>
      </c>
      <c r="M18" s="7">
        <v>2</v>
      </c>
    </row>
    <row r="19" spans="1:17" x14ac:dyDescent="0.3">
      <c r="A19" s="7" t="s">
        <v>53</v>
      </c>
      <c r="B19" s="1" t="s">
        <v>23</v>
      </c>
      <c r="C19" s="1">
        <v>75</v>
      </c>
      <c r="D19" s="1" t="s">
        <v>4</v>
      </c>
      <c r="E19" s="1" t="s">
        <v>5</v>
      </c>
      <c r="F19" s="1">
        <v>147.88999999999999</v>
      </c>
      <c r="G19" s="1">
        <v>2</v>
      </c>
      <c r="H19" s="1">
        <f t="shared" si="3"/>
        <v>149.88999999999999</v>
      </c>
      <c r="I19" s="1">
        <v>148.72999999999999</v>
      </c>
      <c r="J19" s="1">
        <v>2</v>
      </c>
      <c r="K19" s="1">
        <f t="shared" si="5"/>
        <v>150.72999999999999</v>
      </c>
      <c r="L19" s="7">
        <f t="shared" si="4"/>
        <v>149.88999999999999</v>
      </c>
      <c r="M19" s="7">
        <v>3</v>
      </c>
      <c r="Q19" s="3"/>
    </row>
    <row r="20" spans="1:17" x14ac:dyDescent="0.3">
      <c r="A20" s="7" t="s">
        <v>53</v>
      </c>
      <c r="B20" s="1" t="s">
        <v>23</v>
      </c>
      <c r="C20" s="1">
        <v>77</v>
      </c>
      <c r="D20" s="1" t="s">
        <v>6</v>
      </c>
      <c r="E20" s="1" t="s">
        <v>7</v>
      </c>
      <c r="F20" s="1">
        <v>176.39</v>
      </c>
      <c r="G20" s="1">
        <v>2</v>
      </c>
      <c r="H20" s="1">
        <f t="shared" si="3"/>
        <v>178.39</v>
      </c>
      <c r="I20" s="1">
        <v>162.86000000000001</v>
      </c>
      <c r="J20" s="1">
        <v>0</v>
      </c>
      <c r="K20" s="1">
        <f t="shared" si="5"/>
        <v>162.86000000000001</v>
      </c>
      <c r="L20" s="7">
        <f t="shared" si="4"/>
        <v>162.86000000000001</v>
      </c>
      <c r="M20" s="7">
        <v>4</v>
      </c>
    </row>
    <row r="21" spans="1:17" x14ac:dyDescent="0.3">
      <c r="A21" s="7" t="s">
        <v>53</v>
      </c>
      <c r="B21" s="7" t="s">
        <v>113</v>
      </c>
      <c r="C21" s="1">
        <v>82</v>
      </c>
      <c r="D21" s="1" t="s">
        <v>16</v>
      </c>
      <c r="E21" s="1" t="s">
        <v>17</v>
      </c>
      <c r="F21" s="1">
        <v>130.47999999999999</v>
      </c>
      <c r="G21" s="1">
        <v>0</v>
      </c>
      <c r="H21" s="1">
        <f t="shared" si="3"/>
        <v>130.47999999999999</v>
      </c>
      <c r="I21" s="1">
        <v>127.23</v>
      </c>
      <c r="J21" s="1">
        <v>0</v>
      </c>
      <c r="K21" s="1">
        <f t="shared" si="5"/>
        <v>127.23</v>
      </c>
      <c r="L21" s="7">
        <f t="shared" si="4"/>
        <v>127.23</v>
      </c>
      <c r="M21" s="7">
        <v>1</v>
      </c>
    </row>
    <row r="22" spans="1:17" x14ac:dyDescent="0.3">
      <c r="A22" s="1" t="s">
        <v>53</v>
      </c>
      <c r="B22" s="1" t="s">
        <v>113</v>
      </c>
      <c r="C22" s="1">
        <v>95</v>
      </c>
      <c r="D22" s="1" t="s">
        <v>41</v>
      </c>
      <c r="E22" s="1" t="s">
        <v>42</v>
      </c>
      <c r="F22" s="1">
        <v>136.83000000000001</v>
      </c>
      <c r="G22" s="1">
        <v>0</v>
      </c>
      <c r="H22" s="1">
        <f t="shared" si="3"/>
        <v>136.83000000000001</v>
      </c>
      <c r="I22" s="1">
        <v>138.05000000000001</v>
      </c>
      <c r="J22" s="1">
        <v>2</v>
      </c>
      <c r="K22" s="1">
        <f t="shared" si="5"/>
        <v>140.05000000000001</v>
      </c>
      <c r="L22" s="7">
        <f t="shared" si="4"/>
        <v>136.83000000000001</v>
      </c>
      <c r="M22" s="7">
        <v>2</v>
      </c>
    </row>
    <row r="23" spans="1:17" x14ac:dyDescent="0.3">
      <c r="A23" s="1" t="s">
        <v>53</v>
      </c>
      <c r="B23" s="1" t="s">
        <v>113</v>
      </c>
      <c r="C23" s="1">
        <v>83</v>
      </c>
      <c r="D23" s="1" t="s">
        <v>63</v>
      </c>
      <c r="E23" s="1" t="s">
        <v>64</v>
      </c>
      <c r="F23" s="1">
        <v>153.27000000000001</v>
      </c>
      <c r="G23" s="1">
        <v>2</v>
      </c>
      <c r="H23" s="7">
        <f t="shared" si="3"/>
        <v>155.27000000000001</v>
      </c>
      <c r="I23" s="1">
        <v>149.16999999999999</v>
      </c>
      <c r="J23" s="1">
        <v>2</v>
      </c>
      <c r="K23" s="7">
        <f t="shared" si="5"/>
        <v>151.16999999999999</v>
      </c>
      <c r="L23" s="7">
        <f t="shared" si="4"/>
        <v>151.16999999999999</v>
      </c>
      <c r="M23" s="7">
        <v>3</v>
      </c>
    </row>
    <row r="24" spans="1:17" x14ac:dyDescent="0.3">
      <c r="A24" s="7" t="s">
        <v>53</v>
      </c>
      <c r="B24" s="1" t="s">
        <v>113</v>
      </c>
      <c r="C24" s="1">
        <v>84</v>
      </c>
      <c r="D24" s="1" t="s">
        <v>39</v>
      </c>
      <c r="E24" s="1" t="s">
        <v>38</v>
      </c>
      <c r="F24" s="1">
        <v>164.38</v>
      </c>
      <c r="G24" s="1">
        <v>4</v>
      </c>
      <c r="H24" s="1">
        <f t="shared" si="3"/>
        <v>168.38</v>
      </c>
      <c r="I24" s="1">
        <v>151.55000000000001</v>
      </c>
      <c r="J24" s="1">
        <v>0</v>
      </c>
      <c r="K24" s="1">
        <f t="shared" si="5"/>
        <v>151.55000000000001</v>
      </c>
      <c r="L24" s="7">
        <f t="shared" si="4"/>
        <v>151.55000000000001</v>
      </c>
      <c r="M24" s="7">
        <v>4</v>
      </c>
      <c r="Q24" s="3"/>
    </row>
    <row r="25" spans="1:17" s="7" customFormat="1" x14ac:dyDescent="0.3">
      <c r="A25" s="7" t="s">
        <v>53</v>
      </c>
      <c r="B25" s="7" t="s">
        <v>114</v>
      </c>
      <c r="C25" s="7">
        <v>79</v>
      </c>
      <c r="D25" s="7" t="s">
        <v>47</v>
      </c>
      <c r="E25" s="7" t="s">
        <v>54</v>
      </c>
      <c r="F25" s="7">
        <v>153.84</v>
      </c>
      <c r="G25" s="7">
        <v>0</v>
      </c>
      <c r="H25" s="7">
        <f t="shared" si="3"/>
        <v>153.84</v>
      </c>
      <c r="I25" s="7">
        <v>146.72999999999999</v>
      </c>
      <c r="J25" s="7">
        <v>0</v>
      </c>
      <c r="K25" s="7">
        <f t="shared" si="5"/>
        <v>146.72999999999999</v>
      </c>
      <c r="L25" s="7">
        <f t="shared" si="4"/>
        <v>146.72999999999999</v>
      </c>
      <c r="M25" s="7">
        <v>1</v>
      </c>
      <c r="Q25" s="3"/>
    </row>
    <row r="26" spans="1:17" x14ac:dyDescent="0.3">
      <c r="A26" s="1" t="s">
        <v>53</v>
      </c>
      <c r="B26" s="1" t="s">
        <v>114</v>
      </c>
      <c r="C26" s="1">
        <v>78</v>
      </c>
      <c r="D26" s="1" t="s">
        <v>47</v>
      </c>
      <c r="E26" s="1" t="s">
        <v>48</v>
      </c>
      <c r="F26" s="1">
        <v>147.38999999999999</v>
      </c>
      <c r="G26" s="1">
        <v>0</v>
      </c>
      <c r="H26" s="1">
        <f t="shared" si="3"/>
        <v>147.38999999999999</v>
      </c>
      <c r="I26" s="1">
        <v>151.94999999999999</v>
      </c>
      <c r="J26" s="1">
        <v>0</v>
      </c>
      <c r="K26" s="1">
        <f t="shared" si="5"/>
        <v>151.94999999999999</v>
      </c>
      <c r="L26" s="7">
        <f t="shared" si="4"/>
        <v>147.38999999999999</v>
      </c>
      <c r="M26" s="7">
        <v>2</v>
      </c>
    </row>
    <row r="27" spans="1:17" s="7" customFormat="1" x14ac:dyDescent="0.3">
      <c r="A27" s="7" t="s">
        <v>53</v>
      </c>
      <c r="B27" s="7" t="s">
        <v>114</v>
      </c>
      <c r="C27" s="7">
        <v>59</v>
      </c>
      <c r="D27" s="7" t="s">
        <v>51</v>
      </c>
      <c r="E27" s="7" t="s">
        <v>56</v>
      </c>
      <c r="F27" s="7">
        <v>153.27000000000001</v>
      </c>
      <c r="G27" s="7">
        <v>0</v>
      </c>
      <c r="H27" s="7">
        <f t="shared" si="3"/>
        <v>153.27000000000001</v>
      </c>
      <c r="L27" s="12">
        <f t="shared" si="4"/>
        <v>153.27000000000001</v>
      </c>
      <c r="M27" s="12">
        <v>3</v>
      </c>
    </row>
    <row r="28" spans="1:17" s="7" customFormat="1" x14ac:dyDescent="0.3">
      <c r="A28" s="7" t="s">
        <v>53</v>
      </c>
      <c r="B28" s="7" t="s">
        <v>114</v>
      </c>
      <c r="C28" s="7">
        <v>81</v>
      </c>
      <c r="D28" s="7" t="s">
        <v>43</v>
      </c>
      <c r="E28" s="7" t="s">
        <v>44</v>
      </c>
      <c r="F28" s="7">
        <v>173.05</v>
      </c>
      <c r="G28" s="7">
        <v>0</v>
      </c>
      <c r="H28" s="7">
        <f t="shared" si="3"/>
        <v>173.05</v>
      </c>
      <c r="I28" s="7">
        <v>192.64</v>
      </c>
      <c r="J28" s="7">
        <v>0</v>
      </c>
      <c r="K28" s="7">
        <f t="shared" ref="K28:K47" si="6">I28+J28</f>
        <v>192.64</v>
      </c>
      <c r="L28" s="7">
        <f t="shared" si="4"/>
        <v>173.05</v>
      </c>
      <c r="M28" s="7">
        <v>4</v>
      </c>
    </row>
    <row r="29" spans="1:17" x14ac:dyDescent="0.3">
      <c r="A29" s="1" t="s">
        <v>53</v>
      </c>
      <c r="B29" s="1" t="s">
        <v>114</v>
      </c>
      <c r="C29" s="1">
        <v>80</v>
      </c>
      <c r="D29" s="1" t="s">
        <v>8</v>
      </c>
      <c r="E29" s="7" t="s">
        <v>9</v>
      </c>
      <c r="F29" s="1">
        <v>177.77</v>
      </c>
      <c r="G29" s="1">
        <v>0</v>
      </c>
      <c r="H29" s="1">
        <f t="shared" si="3"/>
        <v>177.77</v>
      </c>
      <c r="I29" s="1">
        <v>163.47999999999999</v>
      </c>
      <c r="J29" s="1">
        <v>50</v>
      </c>
      <c r="K29" s="1">
        <f t="shared" si="6"/>
        <v>213.48</v>
      </c>
      <c r="L29" s="7">
        <f t="shared" si="4"/>
        <v>177.77</v>
      </c>
      <c r="M29" s="7">
        <v>5</v>
      </c>
    </row>
    <row r="30" spans="1:17" x14ac:dyDescent="0.3">
      <c r="A30" s="1" t="s">
        <v>53</v>
      </c>
      <c r="B30" s="1" t="s">
        <v>109</v>
      </c>
      <c r="C30" s="1">
        <v>85</v>
      </c>
      <c r="D30" s="1" t="s">
        <v>66</v>
      </c>
      <c r="E30" s="1" t="s">
        <v>56</v>
      </c>
      <c r="F30" s="1">
        <v>126.23</v>
      </c>
      <c r="G30" s="1">
        <v>2</v>
      </c>
      <c r="H30" s="1">
        <f t="shared" si="3"/>
        <v>128.23000000000002</v>
      </c>
      <c r="I30" s="1">
        <v>125.27</v>
      </c>
      <c r="J30" s="1">
        <v>2</v>
      </c>
      <c r="K30" s="1">
        <f t="shared" si="6"/>
        <v>127.27</v>
      </c>
      <c r="L30" s="7">
        <f t="shared" si="4"/>
        <v>127.27</v>
      </c>
      <c r="M30" s="7">
        <v>1</v>
      </c>
    </row>
    <row r="31" spans="1:17" s="7" customFormat="1" x14ac:dyDescent="0.3">
      <c r="A31" s="7" t="s">
        <v>53</v>
      </c>
      <c r="B31" s="7" t="s">
        <v>109</v>
      </c>
      <c r="C31" s="7">
        <v>86</v>
      </c>
      <c r="D31" s="7" t="s">
        <v>111</v>
      </c>
      <c r="E31" s="7" t="s">
        <v>112</v>
      </c>
      <c r="F31" s="7">
        <v>136.05000000000001</v>
      </c>
      <c r="G31" s="7">
        <v>0</v>
      </c>
      <c r="H31" s="7">
        <f t="shared" si="3"/>
        <v>136.05000000000001</v>
      </c>
      <c r="I31" s="7">
        <v>136.02000000000001</v>
      </c>
      <c r="J31" s="7">
        <v>2</v>
      </c>
      <c r="K31" s="7">
        <f t="shared" si="6"/>
        <v>138.02000000000001</v>
      </c>
      <c r="L31" s="12">
        <f t="shared" si="4"/>
        <v>136.05000000000001</v>
      </c>
      <c r="M31" s="12">
        <v>2</v>
      </c>
    </row>
    <row r="32" spans="1:17" s="7" customFormat="1" x14ac:dyDescent="0.3">
      <c r="A32" s="7" t="s">
        <v>53</v>
      </c>
      <c r="B32" s="7" t="s">
        <v>109</v>
      </c>
      <c r="C32" s="7">
        <v>87</v>
      </c>
      <c r="D32" s="7" t="s">
        <v>84</v>
      </c>
      <c r="E32" s="7" t="s">
        <v>11</v>
      </c>
      <c r="F32" s="7">
        <v>150.08000000000001</v>
      </c>
      <c r="G32" s="7">
        <v>2</v>
      </c>
      <c r="H32" s="7">
        <f t="shared" si="3"/>
        <v>152.08000000000001</v>
      </c>
      <c r="I32" s="7">
        <v>147.41999999999999</v>
      </c>
      <c r="J32" s="7">
        <v>0</v>
      </c>
      <c r="K32" s="7">
        <f t="shared" si="6"/>
        <v>147.41999999999999</v>
      </c>
      <c r="L32" s="12">
        <f t="shared" si="4"/>
        <v>147.41999999999999</v>
      </c>
      <c r="M32" s="12">
        <v>3</v>
      </c>
    </row>
    <row r="33" spans="1:13" s="7" customFormat="1" x14ac:dyDescent="0.3">
      <c r="A33" s="7" t="s">
        <v>18</v>
      </c>
      <c r="B33" s="7" t="s">
        <v>40</v>
      </c>
      <c r="C33" s="7">
        <v>42</v>
      </c>
      <c r="D33" s="7" t="s">
        <v>62</v>
      </c>
      <c r="E33" s="7" t="s">
        <v>56</v>
      </c>
      <c r="F33" s="7">
        <v>211.65</v>
      </c>
      <c r="G33" s="7">
        <v>2</v>
      </c>
      <c r="H33" s="7">
        <f t="shared" si="3"/>
        <v>213.65</v>
      </c>
      <c r="I33" s="7">
        <v>205.71</v>
      </c>
      <c r="J33" s="7">
        <v>2</v>
      </c>
      <c r="K33" s="7">
        <f t="shared" si="6"/>
        <v>207.71</v>
      </c>
      <c r="L33" s="7">
        <f t="shared" si="4"/>
        <v>207.71</v>
      </c>
      <c r="M33" s="7">
        <v>1</v>
      </c>
    </row>
    <row r="34" spans="1:13" s="7" customFormat="1" x14ac:dyDescent="0.3">
      <c r="A34" s="7" t="s">
        <v>18</v>
      </c>
      <c r="B34" s="7" t="s">
        <v>113</v>
      </c>
      <c r="C34" s="7">
        <v>41</v>
      </c>
      <c r="D34" s="7" t="s">
        <v>63</v>
      </c>
      <c r="E34" s="7" t="s">
        <v>64</v>
      </c>
      <c r="F34" s="7">
        <v>170.11</v>
      </c>
      <c r="G34" s="7">
        <v>0</v>
      </c>
      <c r="H34" s="7">
        <f t="shared" si="3"/>
        <v>170.11</v>
      </c>
      <c r="I34" s="7">
        <v>166.95</v>
      </c>
      <c r="K34" s="7">
        <f t="shared" si="6"/>
        <v>166.95</v>
      </c>
      <c r="L34" s="7">
        <f t="shared" si="4"/>
        <v>166.95</v>
      </c>
      <c r="M34" s="7">
        <v>1</v>
      </c>
    </row>
    <row r="35" spans="1:13" x14ac:dyDescent="0.3">
      <c r="A35" s="7" t="s">
        <v>18</v>
      </c>
      <c r="B35" s="1" t="s">
        <v>113</v>
      </c>
      <c r="C35" s="1">
        <v>43</v>
      </c>
      <c r="D35" s="1" t="s">
        <v>82</v>
      </c>
      <c r="E35" s="1" t="s">
        <v>79</v>
      </c>
      <c r="F35" s="1">
        <v>170.16</v>
      </c>
      <c r="G35" s="1">
        <v>2</v>
      </c>
      <c r="H35" s="1">
        <f t="shared" si="3"/>
        <v>172.16</v>
      </c>
      <c r="I35" s="1">
        <v>175.45</v>
      </c>
      <c r="J35" s="1">
        <v>2</v>
      </c>
      <c r="K35" s="1">
        <f t="shared" si="6"/>
        <v>177.45</v>
      </c>
      <c r="L35" s="12">
        <f t="shared" si="4"/>
        <v>172.16</v>
      </c>
      <c r="M35" s="12">
        <v>2</v>
      </c>
    </row>
    <row r="36" spans="1:13" x14ac:dyDescent="0.3">
      <c r="A36" s="1" t="s">
        <v>18</v>
      </c>
      <c r="B36" s="1" t="s">
        <v>114</v>
      </c>
      <c r="C36" s="1">
        <v>44</v>
      </c>
      <c r="D36" s="1" t="s">
        <v>45</v>
      </c>
      <c r="E36" s="1" t="s">
        <v>46</v>
      </c>
      <c r="F36" s="1">
        <v>191.89</v>
      </c>
      <c r="G36" s="1">
        <v>2</v>
      </c>
      <c r="H36" s="1">
        <f t="shared" si="3"/>
        <v>193.89</v>
      </c>
      <c r="I36" s="1">
        <v>179.29</v>
      </c>
      <c r="J36" s="1">
        <v>0</v>
      </c>
      <c r="K36" s="7">
        <f t="shared" si="6"/>
        <v>179.29</v>
      </c>
      <c r="L36" s="7">
        <f t="shared" si="4"/>
        <v>179.29</v>
      </c>
      <c r="M36" s="7">
        <v>1</v>
      </c>
    </row>
    <row r="37" spans="1:13" x14ac:dyDescent="0.3">
      <c r="A37" s="7" t="s">
        <v>18</v>
      </c>
      <c r="B37" s="1" t="s">
        <v>109</v>
      </c>
      <c r="C37" s="1">
        <v>45</v>
      </c>
      <c r="D37" s="1" t="s">
        <v>16</v>
      </c>
      <c r="E37" s="1" t="s">
        <v>83</v>
      </c>
      <c r="F37" s="1">
        <v>158.38999999999999</v>
      </c>
      <c r="G37" s="1">
        <v>4</v>
      </c>
      <c r="H37" s="1">
        <f t="shared" si="3"/>
        <v>162.38999999999999</v>
      </c>
      <c r="I37" s="1">
        <v>160.91</v>
      </c>
      <c r="J37" s="1">
        <v>8</v>
      </c>
      <c r="K37" s="1">
        <f t="shared" si="6"/>
        <v>168.91</v>
      </c>
      <c r="L37" s="12">
        <f t="shared" si="4"/>
        <v>162.38999999999999</v>
      </c>
      <c r="M37" s="12">
        <v>1</v>
      </c>
    </row>
    <row r="38" spans="1:13" s="7" customFormat="1" x14ac:dyDescent="0.3">
      <c r="A38" s="7" t="s">
        <v>18</v>
      </c>
      <c r="B38" s="7" t="s">
        <v>109</v>
      </c>
      <c r="C38" s="7">
        <v>40</v>
      </c>
      <c r="D38" s="7" t="s">
        <v>84</v>
      </c>
      <c r="E38" s="7" t="s">
        <v>11</v>
      </c>
      <c r="F38" s="7">
        <v>166.15</v>
      </c>
      <c r="G38" s="7">
        <v>0</v>
      </c>
      <c r="H38" s="7">
        <f t="shared" si="3"/>
        <v>166.15</v>
      </c>
      <c r="I38" s="7">
        <v>164.41</v>
      </c>
      <c r="J38" s="7">
        <v>0</v>
      </c>
      <c r="K38" s="7">
        <f t="shared" si="6"/>
        <v>164.41</v>
      </c>
      <c r="L38" s="12">
        <f t="shared" si="4"/>
        <v>164.41</v>
      </c>
      <c r="M38" s="12">
        <v>2</v>
      </c>
    </row>
    <row r="39" spans="1:13" x14ac:dyDescent="0.3">
      <c r="A39" s="7" t="s">
        <v>55</v>
      </c>
      <c r="B39" s="1" t="s">
        <v>40</v>
      </c>
      <c r="C39" s="1">
        <v>52</v>
      </c>
      <c r="D39" s="1" t="s">
        <v>58</v>
      </c>
      <c r="E39" s="1" t="s">
        <v>56</v>
      </c>
      <c r="F39" s="1">
        <v>177.97</v>
      </c>
      <c r="G39" s="1">
        <v>54</v>
      </c>
      <c r="H39" s="1">
        <f t="shared" si="3"/>
        <v>231.97</v>
      </c>
      <c r="I39" s="1">
        <v>173.83</v>
      </c>
      <c r="J39" s="1">
        <v>2</v>
      </c>
      <c r="K39" s="7">
        <f t="shared" si="6"/>
        <v>175.83</v>
      </c>
      <c r="L39" s="7">
        <f t="shared" si="4"/>
        <v>175.83</v>
      </c>
      <c r="M39" s="7">
        <v>1</v>
      </c>
    </row>
    <row r="40" spans="1:13" s="7" customFormat="1" x14ac:dyDescent="0.3">
      <c r="A40" s="7" t="s">
        <v>55</v>
      </c>
      <c r="B40" s="7" t="s">
        <v>40</v>
      </c>
      <c r="C40" s="7">
        <v>53</v>
      </c>
      <c r="D40" s="7" t="s">
        <v>50</v>
      </c>
      <c r="E40" s="7" t="s">
        <v>56</v>
      </c>
      <c r="F40" s="7">
        <v>195.21</v>
      </c>
      <c r="G40" s="7">
        <v>4</v>
      </c>
      <c r="H40" s="7">
        <f t="shared" si="3"/>
        <v>199.21</v>
      </c>
      <c r="I40" s="7">
        <v>203.35</v>
      </c>
      <c r="J40" s="7">
        <v>6</v>
      </c>
      <c r="K40" s="7">
        <f t="shared" si="6"/>
        <v>209.35</v>
      </c>
      <c r="L40" s="7">
        <f t="shared" si="4"/>
        <v>199.21</v>
      </c>
      <c r="M40" s="7">
        <v>2</v>
      </c>
    </row>
    <row r="41" spans="1:13" s="7" customFormat="1" x14ac:dyDescent="0.3">
      <c r="A41" s="7" t="s">
        <v>55</v>
      </c>
      <c r="B41" s="7" t="s">
        <v>23</v>
      </c>
      <c r="C41" s="7">
        <v>47</v>
      </c>
      <c r="D41" s="7" t="s">
        <v>28</v>
      </c>
      <c r="E41" s="7" t="s">
        <v>29</v>
      </c>
      <c r="F41" s="7">
        <v>153.02000000000001</v>
      </c>
      <c r="G41" s="7">
        <v>0</v>
      </c>
      <c r="H41" s="7">
        <f t="shared" si="3"/>
        <v>153.02000000000001</v>
      </c>
      <c r="I41" s="7">
        <v>150.57</v>
      </c>
      <c r="J41" s="7">
        <v>2</v>
      </c>
      <c r="K41" s="7">
        <f t="shared" si="6"/>
        <v>152.57</v>
      </c>
      <c r="L41" s="7">
        <f t="shared" si="4"/>
        <v>152.57</v>
      </c>
      <c r="M41" s="7">
        <v>1</v>
      </c>
    </row>
    <row r="42" spans="1:13" s="7" customFormat="1" x14ac:dyDescent="0.3">
      <c r="A42" s="7" t="s">
        <v>55</v>
      </c>
      <c r="B42" s="7" t="s">
        <v>23</v>
      </c>
      <c r="C42" s="7">
        <v>49</v>
      </c>
      <c r="D42" s="7" t="s">
        <v>67</v>
      </c>
      <c r="E42" s="7" t="s">
        <v>68</v>
      </c>
      <c r="F42" s="7">
        <v>175.2</v>
      </c>
      <c r="G42" s="7">
        <v>0</v>
      </c>
      <c r="H42" s="7">
        <f t="shared" si="3"/>
        <v>175.2</v>
      </c>
      <c r="I42" s="7">
        <v>175.25</v>
      </c>
      <c r="J42" s="7">
        <v>0</v>
      </c>
      <c r="K42" s="7">
        <f t="shared" si="6"/>
        <v>175.25</v>
      </c>
      <c r="L42" s="7">
        <f t="shared" si="4"/>
        <v>175.2</v>
      </c>
      <c r="M42" s="7">
        <v>2</v>
      </c>
    </row>
    <row r="43" spans="1:13" s="7" customFormat="1" x14ac:dyDescent="0.3">
      <c r="A43" s="7" t="s">
        <v>55</v>
      </c>
      <c r="B43" s="7" t="s">
        <v>23</v>
      </c>
      <c r="C43" s="7">
        <v>48</v>
      </c>
      <c r="D43" s="7" t="s">
        <v>15</v>
      </c>
      <c r="E43" s="7" t="s">
        <v>11</v>
      </c>
      <c r="F43" s="7">
        <v>182.49</v>
      </c>
      <c r="G43" s="7">
        <v>2</v>
      </c>
      <c r="H43" s="7">
        <f t="shared" si="3"/>
        <v>184.49</v>
      </c>
      <c r="I43" s="7">
        <v>180.95</v>
      </c>
      <c r="J43" s="7">
        <v>0</v>
      </c>
      <c r="K43" s="7">
        <f t="shared" si="6"/>
        <v>180.95</v>
      </c>
      <c r="L43" s="7">
        <f t="shared" si="4"/>
        <v>180.95</v>
      </c>
      <c r="M43" s="7">
        <v>3</v>
      </c>
    </row>
    <row r="44" spans="1:13" s="7" customFormat="1" x14ac:dyDescent="0.3">
      <c r="A44" s="8" t="s">
        <v>55</v>
      </c>
      <c r="B44" s="7" t="s">
        <v>115</v>
      </c>
      <c r="C44" s="7">
        <v>50</v>
      </c>
      <c r="D44" s="7" t="s">
        <v>57</v>
      </c>
      <c r="E44" s="7" t="s">
        <v>56</v>
      </c>
      <c r="F44" s="7">
        <v>144.69</v>
      </c>
      <c r="G44" s="7">
        <v>0</v>
      </c>
      <c r="H44" s="7">
        <f t="shared" si="3"/>
        <v>144.69</v>
      </c>
      <c r="I44" s="7">
        <v>157.99</v>
      </c>
      <c r="J44" s="7">
        <v>6</v>
      </c>
      <c r="K44" s="7">
        <f t="shared" si="6"/>
        <v>163.99</v>
      </c>
      <c r="L44" s="7">
        <f t="shared" si="4"/>
        <v>144.69</v>
      </c>
      <c r="M44" s="7">
        <v>1</v>
      </c>
    </row>
    <row r="45" spans="1:13" s="7" customFormat="1" x14ac:dyDescent="0.3">
      <c r="A45" s="7" t="s">
        <v>55</v>
      </c>
      <c r="B45" s="7" t="s">
        <v>114</v>
      </c>
      <c r="C45" s="7">
        <v>51</v>
      </c>
      <c r="D45" s="7" t="s">
        <v>20</v>
      </c>
      <c r="E45" s="7" t="s">
        <v>21</v>
      </c>
      <c r="F45" s="7">
        <v>171.44</v>
      </c>
      <c r="G45" s="7">
        <v>0</v>
      </c>
      <c r="H45" s="7">
        <f t="shared" si="3"/>
        <v>171.44</v>
      </c>
      <c r="I45" s="7">
        <v>170.95</v>
      </c>
      <c r="J45" s="7">
        <v>0</v>
      </c>
      <c r="K45" s="7">
        <f t="shared" si="6"/>
        <v>170.95</v>
      </c>
      <c r="L45" s="7">
        <f t="shared" si="4"/>
        <v>170.95</v>
      </c>
      <c r="M45" s="7">
        <v>1</v>
      </c>
    </row>
    <row r="46" spans="1:13" x14ac:dyDescent="0.3">
      <c r="A46" s="7" t="s">
        <v>14</v>
      </c>
      <c r="B46" s="1" t="s">
        <v>109</v>
      </c>
      <c r="C46" s="1">
        <v>54</v>
      </c>
      <c r="D46" s="1" t="s">
        <v>80</v>
      </c>
      <c r="E46" s="1" t="s">
        <v>81</v>
      </c>
      <c r="F46" s="1">
        <v>243.38</v>
      </c>
      <c r="G46" s="1">
        <v>4</v>
      </c>
      <c r="H46" s="7">
        <f t="shared" si="3"/>
        <v>247.38</v>
      </c>
      <c r="I46" s="1">
        <v>236.09</v>
      </c>
      <c r="J46" s="1">
        <v>4</v>
      </c>
      <c r="K46" s="7">
        <f t="shared" si="6"/>
        <v>240.09</v>
      </c>
      <c r="L46" s="12">
        <f t="shared" si="4"/>
        <v>240.09</v>
      </c>
      <c r="M46" s="12">
        <v>1</v>
      </c>
    </row>
    <row r="47" spans="1:13" x14ac:dyDescent="0.3">
      <c r="A47" s="1" t="s">
        <v>14</v>
      </c>
      <c r="B47" s="1" t="s">
        <v>109</v>
      </c>
      <c r="C47" s="1">
        <v>55</v>
      </c>
      <c r="D47" s="1" t="s">
        <v>78</v>
      </c>
      <c r="E47" s="1" t="s">
        <v>79</v>
      </c>
      <c r="F47" s="1">
        <v>255.17</v>
      </c>
      <c r="G47" s="1">
        <v>2</v>
      </c>
      <c r="H47" s="7">
        <f t="shared" si="3"/>
        <v>257.16999999999996</v>
      </c>
      <c r="I47" s="1">
        <v>239.36</v>
      </c>
      <c r="J47" s="1">
        <v>50</v>
      </c>
      <c r="K47" s="7">
        <f t="shared" si="6"/>
        <v>289.36</v>
      </c>
      <c r="L47" s="7">
        <f t="shared" si="4"/>
        <v>257.16999999999996</v>
      </c>
      <c r="M47" s="7">
        <v>2</v>
      </c>
    </row>
    <row r="48" spans="1:13" ht="41.95" x14ac:dyDescent="0.3">
      <c r="A48" s="1" t="s">
        <v>13</v>
      </c>
      <c r="C48" s="1">
        <v>92</v>
      </c>
      <c r="D48" s="1" t="s">
        <v>27</v>
      </c>
      <c r="E48" s="18" t="s">
        <v>147</v>
      </c>
      <c r="F48" s="1">
        <v>194.83</v>
      </c>
      <c r="G48" s="1">
        <v>2</v>
      </c>
      <c r="H48" s="7">
        <f t="shared" si="3"/>
        <v>196.83</v>
      </c>
      <c r="K48" s="7"/>
      <c r="L48" s="7">
        <f t="shared" si="4"/>
        <v>196.83</v>
      </c>
      <c r="M48" s="7">
        <v>1</v>
      </c>
    </row>
    <row r="49" spans="1:13" s="7" customFormat="1" ht="27.95" x14ac:dyDescent="0.3">
      <c r="A49" s="7" t="s">
        <v>13</v>
      </c>
      <c r="C49" s="7">
        <v>90</v>
      </c>
      <c r="D49" s="7" t="s">
        <v>59</v>
      </c>
      <c r="E49" s="17" t="s">
        <v>144</v>
      </c>
      <c r="F49" s="7">
        <v>180.02</v>
      </c>
      <c r="G49" s="7">
        <v>52</v>
      </c>
      <c r="H49" s="7">
        <f t="shared" si="3"/>
        <v>232.02</v>
      </c>
      <c r="L49" s="7">
        <f t="shared" si="4"/>
        <v>232.02</v>
      </c>
      <c r="M49" s="12">
        <v>2</v>
      </c>
    </row>
    <row r="50" spans="1:13" s="7" customFormat="1" x14ac:dyDescent="0.3">
      <c r="A50" s="7" t="s">
        <v>13</v>
      </c>
      <c r="C50" s="7">
        <v>91</v>
      </c>
      <c r="D50" s="7" t="s">
        <v>99</v>
      </c>
      <c r="E50" s="7" t="s">
        <v>79</v>
      </c>
      <c r="F50" s="7">
        <v>233.38</v>
      </c>
      <c r="G50" s="7">
        <v>54</v>
      </c>
      <c r="H50" s="7">
        <f t="shared" si="3"/>
        <v>287.38</v>
      </c>
      <c r="L50" s="12">
        <f t="shared" si="4"/>
        <v>287.38</v>
      </c>
      <c r="M50" s="12">
        <v>3</v>
      </c>
    </row>
    <row r="51" spans="1:13" x14ac:dyDescent="0.3">
      <c r="A51" s="7" t="s">
        <v>13</v>
      </c>
      <c r="C51" s="1">
        <v>94</v>
      </c>
      <c r="D51" s="1" t="s">
        <v>100</v>
      </c>
      <c r="E51" s="1" t="s">
        <v>79</v>
      </c>
      <c r="F51" s="1">
        <v>263.32</v>
      </c>
      <c r="G51" s="1">
        <v>62</v>
      </c>
      <c r="H51" s="1">
        <f t="shared" si="3"/>
        <v>325.32</v>
      </c>
      <c r="L51" s="12">
        <f t="shared" si="4"/>
        <v>325.32</v>
      </c>
      <c r="M51" s="12">
        <v>4</v>
      </c>
    </row>
    <row r="52" spans="1:13" x14ac:dyDescent="0.3">
      <c r="A52" s="1" t="s">
        <v>10</v>
      </c>
      <c r="B52" s="1" t="s">
        <v>113</v>
      </c>
      <c r="C52" s="1">
        <v>61</v>
      </c>
      <c r="D52" s="1" t="s">
        <v>6</v>
      </c>
      <c r="E52" s="1" t="s">
        <v>7</v>
      </c>
      <c r="F52" s="1">
        <v>193.31</v>
      </c>
      <c r="H52" s="1">
        <f t="shared" si="3"/>
        <v>193.31</v>
      </c>
      <c r="I52" s="1">
        <v>187.07</v>
      </c>
      <c r="J52" s="1">
        <v>104</v>
      </c>
      <c r="K52" s="1">
        <f>I52+J52</f>
        <v>291.07</v>
      </c>
      <c r="L52" s="7">
        <f t="shared" si="4"/>
        <v>193.31</v>
      </c>
      <c r="M52" s="7">
        <v>1</v>
      </c>
    </row>
    <row r="53" spans="1:13" x14ac:dyDescent="0.3">
      <c r="A53" s="1" t="s">
        <v>10</v>
      </c>
      <c r="B53" s="1" t="s">
        <v>113</v>
      </c>
      <c r="C53" s="1">
        <v>63</v>
      </c>
      <c r="D53" s="1" t="s">
        <v>89</v>
      </c>
      <c r="E53" s="7" t="s">
        <v>90</v>
      </c>
      <c r="F53" s="1">
        <v>230.78</v>
      </c>
      <c r="G53" s="1">
        <v>10</v>
      </c>
      <c r="H53" s="1">
        <f t="shared" si="3"/>
        <v>240.78</v>
      </c>
      <c r="I53" s="1">
        <v>201.02</v>
      </c>
      <c r="J53" s="1">
        <v>50</v>
      </c>
      <c r="K53" s="1">
        <f>I53+J53</f>
        <v>251.02</v>
      </c>
      <c r="L53" s="7">
        <f t="shared" si="4"/>
        <v>240.78</v>
      </c>
      <c r="M53" s="7">
        <v>2</v>
      </c>
    </row>
    <row r="54" spans="1:13" x14ac:dyDescent="0.3">
      <c r="A54" s="1" t="s">
        <v>10</v>
      </c>
      <c r="B54" s="1" t="s">
        <v>109</v>
      </c>
      <c r="C54" s="1">
        <v>62</v>
      </c>
      <c r="D54" s="1" t="s">
        <v>85</v>
      </c>
      <c r="E54" s="1" t="s">
        <v>86</v>
      </c>
      <c r="F54" s="1">
        <v>177.2</v>
      </c>
      <c r="G54" s="1">
        <v>4</v>
      </c>
      <c r="H54" s="1">
        <f t="shared" si="3"/>
        <v>181.2</v>
      </c>
      <c r="I54" s="1">
        <v>185.6</v>
      </c>
      <c r="J54" s="1">
        <v>0</v>
      </c>
      <c r="K54" s="7">
        <f>I54+J54</f>
        <v>185.6</v>
      </c>
      <c r="L54" s="7">
        <f t="shared" si="4"/>
        <v>181.2</v>
      </c>
      <c r="M54" s="7">
        <v>1</v>
      </c>
    </row>
    <row r="55" spans="1:13" s="7" customFormat="1" x14ac:dyDescent="0.3">
      <c r="A55" s="7" t="s">
        <v>10</v>
      </c>
      <c r="B55" s="7" t="s">
        <v>109</v>
      </c>
      <c r="C55" s="7">
        <v>60</v>
      </c>
      <c r="D55" s="7" t="s">
        <v>87</v>
      </c>
      <c r="E55" s="7" t="s">
        <v>88</v>
      </c>
      <c r="F55" s="7">
        <v>206.31</v>
      </c>
      <c r="G55" s="7">
        <v>4</v>
      </c>
      <c r="H55" s="7">
        <f t="shared" si="3"/>
        <v>210.31</v>
      </c>
      <c r="I55" s="7">
        <v>212.47</v>
      </c>
      <c r="J55" s="7">
        <v>4</v>
      </c>
      <c r="K55" s="7">
        <f>I55+J55</f>
        <v>216.47</v>
      </c>
      <c r="L55" s="7">
        <f t="shared" si="4"/>
        <v>210.31</v>
      </c>
      <c r="M55" s="7">
        <v>2</v>
      </c>
    </row>
    <row r="56" spans="1:13" x14ac:dyDescent="0.3">
      <c r="A56" s="1" t="s">
        <v>10</v>
      </c>
      <c r="C56" s="1">
        <v>69</v>
      </c>
      <c r="D56" s="1" t="s">
        <v>102</v>
      </c>
      <c r="E56" s="1" t="s">
        <v>103</v>
      </c>
      <c r="F56" s="1" t="s">
        <v>104</v>
      </c>
      <c r="I56" s="1" t="s">
        <v>104</v>
      </c>
      <c r="K56" s="7"/>
      <c r="L56" s="7"/>
    </row>
    <row r="57" spans="1:13" s="7" customFormat="1" x14ac:dyDescent="0.3">
      <c r="A57" s="7" t="s">
        <v>93</v>
      </c>
      <c r="C57" s="7">
        <v>65</v>
      </c>
      <c r="D57" s="7" t="s">
        <v>94</v>
      </c>
      <c r="E57" s="7" t="s">
        <v>95</v>
      </c>
      <c r="F57" s="7">
        <v>277.42</v>
      </c>
      <c r="G57" s="7">
        <v>64</v>
      </c>
      <c r="H57" s="7">
        <f>F57+G57</f>
        <v>341.42</v>
      </c>
      <c r="I57" s="7">
        <v>267.02</v>
      </c>
      <c r="J57" s="7">
        <v>172</v>
      </c>
      <c r="K57" s="7">
        <f>I57+J57</f>
        <v>439.02</v>
      </c>
      <c r="L57" s="7">
        <f>IF(I57,IF(H57&lt;K57,H57,K57),H57)</f>
        <v>341.42</v>
      </c>
      <c r="M57" s="7">
        <v>1</v>
      </c>
    </row>
    <row r="58" spans="1:13" x14ac:dyDescent="0.3">
      <c r="A58" s="1" t="s">
        <v>93</v>
      </c>
      <c r="C58" s="1">
        <v>64</v>
      </c>
      <c r="D58" s="1" t="s">
        <v>96</v>
      </c>
      <c r="E58" s="7" t="s">
        <v>97</v>
      </c>
      <c r="F58" s="1">
        <v>310.45999999999998</v>
      </c>
      <c r="G58" s="1">
        <v>66</v>
      </c>
      <c r="H58" s="1">
        <f>F58+G58</f>
        <v>376.46</v>
      </c>
      <c r="I58" s="1">
        <v>275.7</v>
      </c>
      <c r="J58" s="1">
        <v>110</v>
      </c>
      <c r="K58" s="7">
        <f>I58+J58</f>
        <v>385.7</v>
      </c>
      <c r="L58" s="7">
        <f>IF(I58,IF(H58&lt;K58,H58,K58),H58)</f>
        <v>376.46</v>
      </c>
      <c r="M58" s="7">
        <v>2</v>
      </c>
    </row>
    <row r="59" spans="1:13" s="7" customFormat="1" x14ac:dyDescent="0.3">
      <c r="A59" s="7" t="s">
        <v>26</v>
      </c>
      <c r="C59" s="7">
        <v>75</v>
      </c>
      <c r="D59" s="7" t="s">
        <v>92</v>
      </c>
      <c r="E59" s="7" t="s">
        <v>91</v>
      </c>
      <c r="F59" s="7">
        <v>241.61</v>
      </c>
      <c r="G59" s="7">
        <v>8</v>
      </c>
      <c r="H59" s="7">
        <f>F59+G59</f>
        <v>249.61</v>
      </c>
      <c r="I59" s="7">
        <v>233.83</v>
      </c>
      <c r="J59" s="7">
        <v>12</v>
      </c>
      <c r="K59" s="7">
        <f>I59+J59</f>
        <v>245.83</v>
      </c>
      <c r="L59" s="7">
        <f>IF(I59,IF(H59&lt;K59,H59,K59),H59)</f>
        <v>245.83</v>
      </c>
      <c r="M59" s="7">
        <v>1</v>
      </c>
    </row>
    <row r="60" spans="1:13" x14ac:dyDescent="0.3">
      <c r="A60" s="7" t="s">
        <v>26</v>
      </c>
      <c r="C60" s="1">
        <v>46</v>
      </c>
      <c r="D60" s="1" t="s">
        <v>146</v>
      </c>
      <c r="E60" s="7" t="s">
        <v>143</v>
      </c>
      <c r="F60" s="1">
        <v>309.22000000000003</v>
      </c>
      <c r="G60" s="1">
        <v>8</v>
      </c>
      <c r="H60" s="7">
        <f>F60+G60</f>
        <v>317.22000000000003</v>
      </c>
      <c r="I60" s="1">
        <v>300.38</v>
      </c>
      <c r="J60" s="1">
        <v>12</v>
      </c>
      <c r="K60" s="7">
        <f>I60+J60</f>
        <v>312.38</v>
      </c>
      <c r="L60" s="7">
        <f>IF(I60,IF(H60&lt;K60,H60,K60),H60)</f>
        <v>312.38</v>
      </c>
      <c r="M60" s="7">
        <v>2</v>
      </c>
    </row>
    <row r="63" spans="1:13" x14ac:dyDescent="0.3">
      <c r="A63"/>
    </row>
  </sheetData>
  <sortState ref="A3:L51">
    <sortCondition ref="A3:A51"/>
    <sortCondition ref="B3:B51"/>
    <sortCondition ref="L3:L51"/>
  </sortState>
  <phoneticPr fontId="1" type="noConversion"/>
  <pageMargins left="0.7" right="0.7" top="0.75" bottom="0.75" header="0.3" footer="0.3"/>
  <pageSetup orientation="portrait" horizontalDpi="4294967292" verticalDpi="4294967292"/>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4"/>
  <sheetViews>
    <sheetView workbookViewId="0">
      <selection activeCell="A4" sqref="A4"/>
    </sheetView>
  </sheetViews>
  <sheetFormatPr defaultColWidth="10.8984375" defaultRowHeight="14" x14ac:dyDescent="0.3"/>
  <cols>
    <col min="2" max="2" width="18" customWidth="1"/>
  </cols>
  <sheetData>
    <row r="1" spans="1:5" s="14" customFormat="1" ht="25.8" x14ac:dyDescent="0.55000000000000004">
      <c r="A1" s="13" t="s">
        <v>116</v>
      </c>
    </row>
    <row r="2" spans="1:5" x14ac:dyDescent="0.3">
      <c r="A2" s="9" t="s">
        <v>117</v>
      </c>
    </row>
    <row r="3" spans="1:5" x14ac:dyDescent="0.3">
      <c r="A3" t="s">
        <v>141</v>
      </c>
    </row>
    <row r="6" spans="1:5" s="15" customFormat="1" ht="15.6" x14ac:dyDescent="0.35">
      <c r="A6" s="15" t="s">
        <v>73</v>
      </c>
    </row>
    <row r="7" spans="1:5" x14ac:dyDescent="0.3">
      <c r="A7" t="s">
        <v>134</v>
      </c>
      <c r="B7" t="s">
        <v>135</v>
      </c>
      <c r="C7" s="7" t="s">
        <v>136</v>
      </c>
      <c r="D7" t="s">
        <v>137</v>
      </c>
      <c r="E7" s="10"/>
    </row>
    <row r="8" spans="1:5" x14ac:dyDescent="0.3">
      <c r="A8" t="s">
        <v>119</v>
      </c>
      <c r="B8" t="s">
        <v>120</v>
      </c>
      <c r="C8" s="7">
        <v>20.58</v>
      </c>
      <c r="E8" s="10"/>
    </row>
    <row r="9" spans="1:5" x14ac:dyDescent="0.3">
      <c r="A9" t="s">
        <v>123</v>
      </c>
      <c r="B9" t="s">
        <v>71</v>
      </c>
      <c r="C9" s="7">
        <v>22.12</v>
      </c>
      <c r="E9" s="10"/>
    </row>
    <row r="10" spans="1:5" x14ac:dyDescent="0.3">
      <c r="A10" t="s">
        <v>49</v>
      </c>
      <c r="B10" t="s">
        <v>71</v>
      </c>
      <c r="C10" s="7">
        <v>23.1</v>
      </c>
      <c r="D10" t="s">
        <v>133</v>
      </c>
      <c r="E10" s="10"/>
    </row>
    <row r="11" spans="1:5" x14ac:dyDescent="0.3">
      <c r="A11" t="s">
        <v>69</v>
      </c>
      <c r="B11" t="s">
        <v>70</v>
      </c>
      <c r="C11" s="7">
        <v>23.17</v>
      </c>
      <c r="E11" s="10"/>
    </row>
    <row r="12" spans="1:5" x14ac:dyDescent="0.3">
      <c r="A12" t="s">
        <v>72</v>
      </c>
      <c r="B12" t="s">
        <v>71</v>
      </c>
      <c r="C12" s="7">
        <v>24.43</v>
      </c>
    </row>
    <row r="13" spans="1:5" x14ac:dyDescent="0.3">
      <c r="A13" t="s">
        <v>122</v>
      </c>
      <c r="B13" t="s">
        <v>18</v>
      </c>
      <c r="C13" s="7">
        <v>26.26</v>
      </c>
    </row>
    <row r="14" spans="1:5" x14ac:dyDescent="0.3">
      <c r="A14" t="s">
        <v>121</v>
      </c>
      <c r="B14" t="s">
        <v>120</v>
      </c>
      <c r="C14" s="7">
        <v>33.409999999999997</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workbookViewId="0">
      <selection activeCell="B8" sqref="B8"/>
    </sheetView>
  </sheetViews>
  <sheetFormatPr defaultColWidth="8.796875" defaultRowHeight="14" x14ac:dyDescent="0.3"/>
  <cols>
    <col min="1" max="1" width="21.19921875" customWidth="1"/>
    <col min="2" max="2" width="39.19921875" customWidth="1"/>
    <col min="3" max="3" width="33.796875" customWidth="1"/>
  </cols>
  <sheetData>
    <row r="1" spans="1:3" ht="23.65" x14ac:dyDescent="0.5">
      <c r="A1" s="11" t="s">
        <v>75</v>
      </c>
      <c r="B1" s="11"/>
      <c r="C1" s="11"/>
    </row>
    <row r="2" spans="1:3" x14ac:dyDescent="0.3">
      <c r="C2" t="s">
        <v>124</v>
      </c>
    </row>
    <row r="3" spans="1:3" ht="18.3" x14ac:dyDescent="0.4">
      <c r="A3" s="16" t="s">
        <v>10</v>
      </c>
      <c r="B3" s="16" t="s">
        <v>131</v>
      </c>
      <c r="C3" s="16" t="s">
        <v>149</v>
      </c>
    </row>
    <row r="4" spans="1:3" ht="18.3" x14ac:dyDescent="0.4">
      <c r="A4" s="16" t="s">
        <v>26</v>
      </c>
      <c r="B4" s="16" t="s">
        <v>91</v>
      </c>
      <c r="C4" s="16" t="s">
        <v>150</v>
      </c>
    </row>
    <row r="5" spans="1:3" ht="18.3" x14ac:dyDescent="0.4">
      <c r="A5" s="16" t="s">
        <v>76</v>
      </c>
      <c r="B5" s="16" t="s">
        <v>130</v>
      </c>
      <c r="C5" s="16" t="s">
        <v>142</v>
      </c>
    </row>
    <row r="6" spans="1:3" ht="18.3" x14ac:dyDescent="0.4">
      <c r="A6" s="16" t="s">
        <v>24</v>
      </c>
      <c r="B6" s="16" t="s">
        <v>125</v>
      </c>
      <c r="C6" s="16" t="s">
        <v>126</v>
      </c>
    </row>
    <row r="7" spans="1:3" ht="18.3" x14ac:dyDescent="0.4">
      <c r="A7" s="16" t="s">
        <v>25</v>
      </c>
      <c r="B7" s="16" t="s">
        <v>129</v>
      </c>
      <c r="C7" s="16" t="s">
        <v>127</v>
      </c>
    </row>
    <row r="8" spans="1:3" ht="18.3" x14ac:dyDescent="0.4">
      <c r="A8" s="16" t="s">
        <v>19</v>
      </c>
      <c r="B8" s="16" t="s">
        <v>151</v>
      </c>
      <c r="C8" s="16" t="s">
        <v>127</v>
      </c>
    </row>
    <row r="9" spans="1:3" ht="18.3" x14ac:dyDescent="0.4">
      <c r="A9" s="16" t="s">
        <v>77</v>
      </c>
      <c r="B9" s="16" t="s">
        <v>128</v>
      </c>
      <c r="C9" s="16" t="s">
        <v>127</v>
      </c>
    </row>
    <row r="10" spans="1:3" ht="18.3" x14ac:dyDescent="0.4">
      <c r="A10" s="16"/>
      <c r="B10" s="16"/>
      <c r="C10" s="16"/>
    </row>
  </sheetData>
  <phoneticPr fontId="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Slalom</vt:lpstr>
      <vt:lpstr>DR</vt:lpstr>
      <vt:lpstr>Trophies</vt:lpstr>
    </vt:vector>
  </TitlesOfParts>
  <Company>Kreekhof Enterprises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Dawn Meekhof</dc:creator>
  <cp:lastModifiedBy>Peter Stekel</cp:lastModifiedBy>
  <dcterms:created xsi:type="dcterms:W3CDTF">2010-03-16T02:37:31Z</dcterms:created>
  <dcterms:modified xsi:type="dcterms:W3CDTF">2017-06-25T20:52:25Z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ument Author">
    <vt:lpwstr>ACCT04\DMEEKHOF</vt:lpwstr>
  </property>
  <property fmtid="{D5CDD505-2E9C-101B-9397-08002B2CF9AE}" pid="3" name="Document Sensitivity">
    <vt:lpwstr>1</vt:lpwstr>
  </property>
  <property fmtid="{D5CDD505-2E9C-101B-9397-08002B2CF9AE}" pid="4" name="ThirdParty">
    <vt:lpwstr/>
  </property>
  <property fmtid="{D5CDD505-2E9C-101B-9397-08002B2CF9AE}" pid="5" name="OCI Restriction">
    <vt:bool>false</vt:bool>
  </property>
  <property fmtid="{D5CDD505-2E9C-101B-9397-08002B2CF9AE}" pid="6" name="OCI Additional Info">
    <vt:lpwstr/>
  </property>
  <property fmtid="{D5CDD505-2E9C-101B-9397-08002B2CF9AE}" pid="7" name="Allow Header Overwrite">
    <vt:lpwstr>-1</vt:lpwstr>
  </property>
  <property fmtid="{D5CDD505-2E9C-101B-9397-08002B2CF9AE}" pid="8" name="Allow Footer Overwrite">
    <vt:lpwstr>-1</vt:lpwstr>
  </property>
  <property fmtid="{D5CDD505-2E9C-101B-9397-08002B2CF9AE}" pid="9" name="Multiple Selected">
    <vt:lpwstr>-1</vt:lpwstr>
  </property>
</Properties>
</file>