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460" windowWidth="19300" windowHeight="10900" activeTab="3"/>
  </bookViews>
  <sheets>
    <sheet name="Slalom" sheetId="4" r:id="rId1"/>
    <sheet name="Wildwater" sheetId="9" r:id="rId2"/>
    <sheet name="Trophies" sheetId="6" r:id="rId3"/>
    <sheet name="website" sheetId="10" r:id="rId4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10" l="1"/>
  <c r="K50" i="10"/>
  <c r="J50" i="10"/>
  <c r="G49" i="10"/>
  <c r="K49" i="10"/>
  <c r="J49" i="10"/>
  <c r="G48" i="10"/>
  <c r="K48" i="10"/>
  <c r="J48" i="10"/>
  <c r="G47" i="10"/>
  <c r="K47" i="10"/>
  <c r="J47" i="10"/>
  <c r="G46" i="10"/>
  <c r="K46" i="10"/>
  <c r="J46" i="10"/>
  <c r="G45" i="10"/>
  <c r="J45" i="10"/>
  <c r="K45" i="10"/>
  <c r="G44" i="10"/>
  <c r="K44" i="10"/>
  <c r="J44" i="10"/>
  <c r="G43" i="10"/>
  <c r="J43" i="10"/>
  <c r="K43" i="10"/>
  <c r="G42" i="10"/>
  <c r="J42" i="10"/>
  <c r="K42" i="10"/>
  <c r="G41" i="10"/>
  <c r="J41" i="10"/>
  <c r="K41" i="10"/>
  <c r="G40" i="10"/>
  <c r="J40" i="10"/>
  <c r="K40" i="10"/>
  <c r="G39" i="10"/>
  <c r="J39" i="10"/>
  <c r="K39" i="10"/>
  <c r="G38" i="10"/>
  <c r="J38" i="10"/>
  <c r="K38" i="10"/>
  <c r="G37" i="10"/>
  <c r="J37" i="10"/>
  <c r="K37" i="10"/>
  <c r="G36" i="10"/>
  <c r="J36" i="10"/>
  <c r="K36" i="10"/>
  <c r="G35" i="10"/>
  <c r="J35" i="10"/>
  <c r="K35" i="10"/>
  <c r="G34" i="10"/>
  <c r="J34" i="10"/>
  <c r="K34" i="10"/>
  <c r="G33" i="10"/>
  <c r="J33" i="10"/>
  <c r="K33" i="10"/>
  <c r="G32" i="10"/>
  <c r="J32" i="10"/>
  <c r="K32" i="10"/>
  <c r="G31" i="10"/>
  <c r="J31" i="10"/>
  <c r="K31" i="10"/>
  <c r="G30" i="10"/>
  <c r="J30" i="10"/>
  <c r="K30" i="10"/>
  <c r="G29" i="10"/>
  <c r="J29" i="10"/>
  <c r="K29" i="10"/>
  <c r="G28" i="10"/>
  <c r="J28" i="10"/>
  <c r="K28" i="10"/>
  <c r="G27" i="10"/>
  <c r="J27" i="10"/>
  <c r="K27" i="10"/>
  <c r="G26" i="10"/>
  <c r="J26" i="10"/>
  <c r="K26" i="10"/>
  <c r="G25" i="10"/>
  <c r="J25" i="10"/>
  <c r="K25" i="10"/>
  <c r="G24" i="10"/>
  <c r="J24" i="10"/>
  <c r="K24" i="10"/>
  <c r="G23" i="10"/>
  <c r="J23" i="10"/>
  <c r="K23" i="10"/>
  <c r="G22" i="10"/>
  <c r="J22" i="10"/>
  <c r="K22" i="10"/>
  <c r="G21" i="10"/>
  <c r="J21" i="10"/>
  <c r="K21" i="10"/>
  <c r="G20" i="10"/>
  <c r="J20" i="10"/>
  <c r="K20" i="10"/>
  <c r="G19" i="10"/>
  <c r="J19" i="10"/>
  <c r="K19" i="10"/>
  <c r="G18" i="10"/>
  <c r="J18" i="10"/>
  <c r="K18" i="10"/>
  <c r="G17" i="10"/>
  <c r="J17" i="10"/>
  <c r="K17" i="10"/>
  <c r="G16" i="10"/>
  <c r="J16" i="10"/>
  <c r="K16" i="10"/>
  <c r="G15" i="10"/>
  <c r="J15" i="10"/>
  <c r="K15" i="10"/>
  <c r="G14" i="10"/>
  <c r="J14" i="10"/>
  <c r="K14" i="10"/>
  <c r="G13" i="10"/>
  <c r="J13" i="10"/>
  <c r="K13" i="10"/>
  <c r="G12" i="10"/>
  <c r="J12" i="10"/>
  <c r="K12" i="10"/>
  <c r="G11" i="10"/>
  <c r="K11" i="10"/>
  <c r="J11" i="10"/>
  <c r="G10" i="10"/>
  <c r="J10" i="10"/>
  <c r="K10" i="10"/>
  <c r="G9" i="10"/>
  <c r="J9" i="10"/>
  <c r="K9" i="10"/>
  <c r="G8" i="10"/>
  <c r="J8" i="10"/>
  <c r="K8" i="10"/>
  <c r="K32" i="4"/>
  <c r="H32" i="4"/>
  <c r="K31" i="4"/>
  <c r="H31" i="4"/>
  <c r="K30" i="4"/>
  <c r="K23" i="4"/>
  <c r="H23" i="4"/>
  <c r="H14" i="4"/>
  <c r="K37" i="4"/>
  <c r="K29" i="4"/>
  <c r="K18" i="4"/>
  <c r="K17" i="4"/>
  <c r="K8" i="4"/>
  <c r="K19" i="4"/>
  <c r="K26" i="4"/>
  <c r="K24" i="4"/>
  <c r="K25" i="4"/>
  <c r="K15" i="4"/>
  <c r="K7" i="4"/>
  <c r="K28" i="4"/>
  <c r="K16" i="4"/>
  <c r="K9" i="4"/>
  <c r="K10" i="4"/>
  <c r="K11" i="4"/>
  <c r="K33" i="4"/>
  <c r="K12" i="4"/>
  <c r="K34" i="4"/>
  <c r="K14" i="4"/>
  <c r="K35" i="4"/>
  <c r="K6" i="4"/>
  <c r="K27" i="4"/>
  <c r="K42" i="4"/>
  <c r="K13" i="4"/>
  <c r="K38" i="4"/>
  <c r="K40" i="4"/>
  <c r="K48" i="4"/>
  <c r="K44" i="4"/>
  <c r="K46" i="4"/>
  <c r="K47" i="4"/>
  <c r="K45" i="4"/>
  <c r="K39" i="4"/>
  <c r="K22" i="4"/>
  <c r="K43" i="4"/>
  <c r="K41" i="4"/>
  <c r="K36" i="4"/>
  <c r="K21" i="4"/>
  <c r="H39" i="4"/>
  <c r="H22" i="4"/>
  <c r="H43" i="4"/>
  <c r="H41" i="4"/>
  <c r="H36" i="4"/>
  <c r="H21" i="4"/>
  <c r="H20" i="4"/>
  <c r="H37" i="4"/>
  <c r="H29" i="4"/>
  <c r="H18" i="4"/>
  <c r="H17" i="4"/>
  <c r="H8" i="4"/>
  <c r="H19" i="4"/>
  <c r="H26" i="4"/>
  <c r="H24" i="4"/>
  <c r="H25" i="4"/>
  <c r="H15" i="4"/>
  <c r="H7" i="4"/>
  <c r="H28" i="4"/>
  <c r="H16" i="4"/>
  <c r="H9" i="4"/>
  <c r="L9" i="4"/>
  <c r="H10" i="4"/>
  <c r="H11" i="4"/>
  <c r="H33" i="4"/>
  <c r="H12" i="4"/>
  <c r="H34" i="4"/>
  <c r="H35" i="4"/>
  <c r="H6" i="4"/>
  <c r="H27" i="4"/>
  <c r="L27" i="4"/>
  <c r="H42" i="4"/>
  <c r="L42" i="4"/>
  <c r="H13" i="4"/>
  <c r="H38" i="4"/>
  <c r="H40" i="4"/>
  <c r="L40" i="4"/>
  <c r="H48" i="4"/>
  <c r="L48" i="4"/>
  <c r="H44" i="4"/>
  <c r="L44" i="4"/>
  <c r="H46" i="4"/>
  <c r="L46" i="4"/>
  <c r="H47" i="4"/>
  <c r="L47" i="4"/>
  <c r="H45" i="4"/>
  <c r="L45" i="4"/>
  <c r="H30" i="4"/>
  <c r="L30" i="4"/>
  <c r="L32" i="4"/>
  <c r="L31" i="4"/>
  <c r="L15" i="4"/>
  <c r="L19" i="4"/>
  <c r="L7" i="4"/>
  <c r="L26" i="4"/>
  <c r="L21" i="4"/>
  <c r="L16" i="4"/>
  <c r="L37" i="4"/>
  <c r="L28" i="4"/>
  <c r="L17" i="4"/>
  <c r="L23" i="4"/>
  <c r="L38" i="4"/>
  <c r="L6" i="4"/>
  <c r="L13" i="4"/>
  <c r="L43" i="4"/>
  <c r="L14" i="4"/>
  <c r="L18" i="4"/>
  <c r="L29" i="4"/>
  <c r="L25" i="4"/>
  <c r="L24" i="4"/>
  <c r="L8" i="4"/>
  <c r="L39" i="4"/>
  <c r="L36" i="4"/>
  <c r="L35" i="4"/>
  <c r="L41" i="4"/>
  <c r="L12" i="4"/>
  <c r="L11" i="4"/>
  <c r="L10" i="4"/>
  <c r="L33" i="4"/>
  <c r="L34" i="4"/>
  <c r="L22" i="4"/>
  <c r="K20" i="4"/>
  <c r="L20" i="4"/>
</calcChain>
</file>

<file path=xl/sharedStrings.xml><?xml version="1.0" encoding="utf-8"?>
<sst xmlns="http://schemas.openxmlformats.org/spreadsheetml/2006/main" count="443" uniqueCount="152">
  <si>
    <t>Penalties2</t>
  </si>
  <si>
    <t>Total2</t>
  </si>
  <si>
    <t>BestTime</t>
  </si>
  <si>
    <t>Last Name</t>
  </si>
  <si>
    <t>Rufus</t>
  </si>
  <si>
    <t>Knapp</t>
  </si>
  <si>
    <t>OC-1</t>
  </si>
  <si>
    <t>Place</t>
  </si>
  <si>
    <t>K1W Rec</t>
  </si>
  <si>
    <t xml:space="preserve">Dawn </t>
  </si>
  <si>
    <t>Meekhof</t>
  </si>
  <si>
    <t>Joel</t>
  </si>
  <si>
    <t>Martin</t>
  </si>
  <si>
    <t>Tip-Over:</t>
  </si>
  <si>
    <t xml:space="preserve">Jennie  </t>
  </si>
  <si>
    <t>Goldberg</t>
  </si>
  <si>
    <t>Age Group</t>
  </si>
  <si>
    <t>Women's Cup</t>
  </si>
  <si>
    <t>OC-2</t>
  </si>
  <si>
    <t>Jennie and Dave</t>
    <phoneticPr fontId="1" type="noConversion"/>
  </si>
  <si>
    <t>Zimberg</t>
    <phoneticPr fontId="1" type="noConversion"/>
  </si>
  <si>
    <t>David</t>
    <phoneticPr fontId="1" type="noConversion"/>
  </si>
  <si>
    <t>Zimmerman</t>
    <phoneticPr fontId="1" type="noConversion"/>
  </si>
  <si>
    <t>Class</t>
  </si>
  <si>
    <t>Name</t>
  </si>
  <si>
    <t>Penalties1</t>
  </si>
  <si>
    <t>Total1</t>
  </si>
  <si>
    <t>Time2</t>
  </si>
  <si>
    <t>Bib</t>
  </si>
  <si>
    <t>Bob</t>
  </si>
  <si>
    <t>Duffner</t>
  </si>
  <si>
    <t>Jim</t>
  </si>
  <si>
    <t>Good</t>
  </si>
  <si>
    <t>Boo Turner</t>
  </si>
  <si>
    <t>Tom</t>
  </si>
  <si>
    <t>Weir</t>
  </si>
  <si>
    <t>Time1</t>
  </si>
  <si>
    <t>Long</t>
  </si>
  <si>
    <t>Kyler</t>
  </si>
  <si>
    <t>Merle</t>
  </si>
  <si>
    <t>Bryson</t>
  </si>
  <si>
    <t>Travis</t>
  </si>
  <si>
    <t>Kruger</t>
  </si>
  <si>
    <t>Chad</t>
  </si>
  <si>
    <t>Bert</t>
  </si>
  <si>
    <t>Hinkley</t>
  </si>
  <si>
    <t>Tom Wier</t>
  </si>
  <si>
    <t>C1 Wildwater</t>
  </si>
  <si>
    <t>K1W Wildwater</t>
  </si>
  <si>
    <t>Jennie Goldberg</t>
  </si>
  <si>
    <t>Trophies</t>
  </si>
  <si>
    <t>Fastest Time, Men</t>
  </si>
  <si>
    <t>Dog Trophy</t>
  </si>
  <si>
    <t>Esther</t>
  </si>
  <si>
    <t>Andrews</t>
  </si>
  <si>
    <t>Steve</t>
  </si>
  <si>
    <t>SalmonLaSac Whitewater Slalom Results 20XX</t>
  </si>
  <si>
    <t>K1 Rec</t>
  </si>
  <si>
    <t>K1W</t>
  </si>
  <si>
    <t>Age on 01/01</t>
  </si>
  <si>
    <t>Note</t>
  </si>
  <si>
    <t xml:space="preserve">Mary </t>
  </si>
  <si>
    <t>Keppler</t>
  </si>
  <si>
    <t>Megan</t>
  </si>
  <si>
    <t>Kelly</t>
  </si>
  <si>
    <t>Team A</t>
  </si>
  <si>
    <t>Team B</t>
  </si>
  <si>
    <t>Team C</t>
  </si>
  <si>
    <t>Team D</t>
  </si>
  <si>
    <t>Team E</t>
  </si>
  <si>
    <t>K2</t>
  </si>
  <si>
    <t>OC1</t>
  </si>
  <si>
    <t>C1</t>
  </si>
  <si>
    <t>K1</t>
  </si>
  <si>
    <t>Olivia</t>
  </si>
  <si>
    <t>Jenna</t>
  </si>
  <si>
    <t>Don</t>
  </si>
  <si>
    <t>O'Brien</t>
  </si>
  <si>
    <t>Scott</t>
  </si>
  <si>
    <t>Cooney</t>
  </si>
  <si>
    <t>Stella</t>
  </si>
  <si>
    <t>Boo</t>
  </si>
  <si>
    <t>Turner</t>
  </si>
  <si>
    <t>Robert</t>
  </si>
  <si>
    <t>Scanlon</t>
  </si>
  <si>
    <t>Taylor</t>
  </si>
  <si>
    <t>Parsons</t>
  </si>
  <si>
    <t>Sam</t>
  </si>
  <si>
    <t>McMillen</t>
  </si>
  <si>
    <t>Kemp</t>
  </si>
  <si>
    <t>Randy</t>
  </si>
  <si>
    <t>Peter</t>
  </si>
  <si>
    <t>Rummel</t>
  </si>
  <si>
    <t>Dick</t>
  </si>
  <si>
    <t>Shipley</t>
  </si>
  <si>
    <t xml:space="preserve">Jeff </t>
  </si>
  <si>
    <t>Wagner</t>
  </si>
  <si>
    <t>C2</t>
  </si>
  <si>
    <t>Merle&amp;Olivia</t>
  </si>
  <si>
    <t>Esther, Kyler, Mary</t>
  </si>
  <si>
    <t>DavidZ,Travis,Jennie</t>
  </si>
  <si>
    <t>Merle, Jim, Joel</t>
  </si>
  <si>
    <t>BobD,Rufus,Bert</t>
  </si>
  <si>
    <t>Boo, SteveA,BobS</t>
  </si>
  <si>
    <t>Team</t>
  </si>
  <si>
    <t>Master</t>
  </si>
  <si>
    <t>SOG</t>
  </si>
  <si>
    <t>Senior</t>
  </si>
  <si>
    <t>Cadet</t>
  </si>
  <si>
    <t>FOG</t>
  </si>
  <si>
    <t>broken paddle!</t>
  </si>
  <si>
    <t>DeMarco</t>
  </si>
  <si>
    <t>Jones</t>
  </si>
  <si>
    <t>Cle Elum River from Salmon La Sac to bridge just above reservoir</t>
  </si>
  <si>
    <t>Salmon La Sac 2019 DOWNRIVER RESULTS</t>
  </si>
  <si>
    <t>Racer</t>
  </si>
  <si>
    <t>Boat</t>
  </si>
  <si>
    <t>Time</t>
  </si>
  <si>
    <t>Scott Cooney</t>
  </si>
  <si>
    <t>Trophy</t>
  </si>
  <si>
    <t>Boater</t>
  </si>
  <si>
    <t xml:space="preserve">Did they take it home? </t>
  </si>
  <si>
    <t>none</t>
  </si>
  <si>
    <t>Chad Long</t>
  </si>
  <si>
    <t>no</t>
  </si>
  <si>
    <t>yes</t>
  </si>
  <si>
    <t>Clive Lister Master</t>
  </si>
  <si>
    <t>Rec Boater</t>
  </si>
  <si>
    <t>Robert Scanlon</t>
  </si>
  <si>
    <t>Broken Paddle Award</t>
  </si>
  <si>
    <t xml:space="preserve">no trophy. </t>
  </si>
  <si>
    <t>Junior</t>
  </si>
  <si>
    <t>58th annual Salmon la Sac - WKC Bottoms-Up Regatta</t>
  </si>
  <si>
    <t>2 June, 2019</t>
  </si>
  <si>
    <t>Cle Elum River, Roslyn, WA</t>
  </si>
  <si>
    <t>Bert Hinckley</t>
  </si>
  <si>
    <t>no, Jennie has it</t>
  </si>
  <si>
    <t>Kyler Long</t>
  </si>
  <si>
    <t>Leloo, (Scott Cooney from Bend)</t>
  </si>
  <si>
    <t>Taylor Kemp</t>
  </si>
  <si>
    <t>no, it is still with  2018 winner - Wakelings in British Columbia</t>
  </si>
  <si>
    <t>Flow: 2300-2500 cfs -  Bureau of Reclamation inflow to the reservior</t>
  </si>
  <si>
    <t>flow approx. 2500 into reservoir  - June 1, 2019</t>
  </si>
  <si>
    <t>TROPHY WINNERS</t>
  </si>
  <si>
    <t>Men's Cup - Fastest Time</t>
  </si>
  <si>
    <t>Women's Cup - Fastest  Time</t>
  </si>
  <si>
    <t>Clive Lister Masters Cup</t>
  </si>
  <si>
    <t>Rec Boater New to Slalom</t>
  </si>
  <si>
    <t>Davidson Cup - Fastest Junior</t>
  </si>
  <si>
    <t>SLALOM RESULTS</t>
  </si>
  <si>
    <t>SalmonLaSac Whitewater Slalom Results 2019</t>
  </si>
  <si>
    <t>aka: WKC Bottoms-Up Regatta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</si>
</sst>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1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ill="1"/>
    <xf numFmtId="15" fontId="0" fillId="0" borderId="0" xfId="0" applyNumberFormat="1"/>
    <xf numFmtId="46" fontId="0" fillId="0" borderId="0" xfId="0" applyNumberFormat="1"/>
    <xf numFmtId="0" fontId="6" fillId="5" borderId="0" xfId="0" applyFont="1" applyFill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5" borderId="0" xfId="0" applyFont="1" applyFill="1"/>
    <xf numFmtId="0" fontId="8" fillId="5" borderId="0" xfId="0" applyFont="1" applyFill="1"/>
    <xf numFmtId="2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3" borderId="0" xfId="0" applyFont="1" applyFill="1" applyAlignment="1">
      <alignment horizontal="left"/>
    </xf>
    <xf numFmtId="0" fontId="10" fillId="5" borderId="0" xfId="0" applyFont="1" applyFill="1"/>
    <xf numFmtId="0" fontId="4" fillId="5" borderId="0" xfId="0" applyFont="1" applyFill="1"/>
  </cellXfs>
  <cellStyles count="1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Normal" xfId="0" builtinId="0"/>
  </cellStyles>
  <dxfs count="1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5:O53" totalsRowShown="0" headerRowDxfId="16" dataDxfId="15">
  <autoFilter ref="A5:O53"/>
  <sortState ref="A5:O52">
    <sortCondition ref="A4:A52"/>
  </sortState>
  <tableColumns count="15">
    <tableColumn id="1" name="Class" dataDxfId="14"/>
    <tableColumn id="2" name="Age Group" dataDxfId="13"/>
    <tableColumn id="3" name="Bib" dataDxfId="12"/>
    <tableColumn id="4" name="Name" dataDxfId="11"/>
    <tableColumn id="5" name="Last Name" dataDxfId="10"/>
    <tableColumn id="6" name="Time1" dataDxfId="9"/>
    <tableColumn id="7" name="Penalties1" dataDxfId="8"/>
    <tableColumn id="8" name="Total1" dataDxfId="7">
      <calculatedColumnFormula>F6+G6</calculatedColumnFormula>
    </tableColumn>
    <tableColumn id="9" name="Time2" dataDxfId="6"/>
    <tableColumn id="10" name="Penalties2" dataDxfId="5"/>
    <tableColumn id="11" name="Total2" dataDxfId="4"/>
    <tableColumn id="12" name="BestTime" dataDxfId="3">
      <calculatedColumnFormula>IF(I6,IF(H6&lt;K6,H6,K6),H6)</calculatedColumnFormula>
    </tableColumn>
    <tableColumn id="15" name="Place" dataDxfId="2"/>
    <tableColumn id="14" name="Age on 01/01" dataDxfId="1"/>
    <tableColumn id="13" name="No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showRuler="0" zoomScale="125" workbookViewId="0">
      <selection sqref="A1:L48"/>
    </sheetView>
  </sheetViews>
  <sheetFormatPr defaultColWidth="8.8203125" defaultRowHeight="14.35" x14ac:dyDescent="0.5"/>
  <cols>
    <col min="1" max="2" width="13.8203125" style="1" customWidth="1"/>
    <col min="3" max="3" width="8.8203125" style="1" customWidth="1"/>
    <col min="4" max="4" width="13.64453125" style="1" customWidth="1"/>
    <col min="5" max="5" width="12.46875" style="1" customWidth="1"/>
    <col min="6" max="6" width="8.8203125" style="1"/>
    <col min="7" max="7" width="11" style="1" customWidth="1"/>
    <col min="8" max="9" width="8.8203125" style="1"/>
    <col min="10" max="10" width="11" style="1" customWidth="1"/>
    <col min="11" max="11" width="8.8203125" style="1"/>
    <col min="12" max="12" width="10.17578125" style="1" customWidth="1"/>
    <col min="13" max="13" width="10.17578125" style="7" customWidth="1"/>
    <col min="14" max="14" width="8.8203125" style="1"/>
    <col min="15" max="15" width="12.64453125" customWidth="1"/>
    <col min="16" max="16" width="8.8203125" style="1"/>
    <col min="17" max="17" width="9.64453125" style="1" bestFit="1" customWidth="1"/>
    <col min="18" max="16384" width="8.8203125" style="1"/>
  </cols>
  <sheetData>
    <row r="1" spans="1:15" s="6" customFormat="1" ht="21" x14ac:dyDescent="0.5">
      <c r="A1" s="4" t="s">
        <v>56</v>
      </c>
      <c r="B1" s="5"/>
      <c r="C1" s="5"/>
    </row>
    <row r="2" spans="1:15" s="6" customFormat="1" ht="21" x14ac:dyDescent="0.5">
      <c r="A2" s="4" t="s">
        <v>132</v>
      </c>
      <c r="B2" s="5"/>
      <c r="C2" s="5"/>
    </row>
    <row r="3" spans="1:15" s="6" customFormat="1" ht="21" x14ac:dyDescent="0.5">
      <c r="A3" s="4" t="s">
        <v>133</v>
      </c>
      <c r="B3" s="5"/>
      <c r="C3" s="5" t="s">
        <v>141</v>
      </c>
    </row>
    <row r="4" spans="1:15" s="6" customFormat="1" ht="21" x14ac:dyDescent="0.5">
      <c r="A4" s="4" t="s">
        <v>134</v>
      </c>
      <c r="B4" s="5"/>
      <c r="C4" s="5"/>
    </row>
    <row r="5" spans="1:15" s="2" customFormat="1" ht="14.5" x14ac:dyDescent="0.35">
      <c r="A5" s="2" t="s">
        <v>23</v>
      </c>
      <c r="B5" s="2" t="s">
        <v>16</v>
      </c>
      <c r="C5" s="2" t="s">
        <v>28</v>
      </c>
      <c r="D5" s="2" t="s">
        <v>24</v>
      </c>
      <c r="E5" s="2" t="s">
        <v>3</v>
      </c>
      <c r="F5" s="2" t="s">
        <v>36</v>
      </c>
      <c r="G5" s="2" t="s">
        <v>25</v>
      </c>
      <c r="H5" s="2" t="s">
        <v>26</v>
      </c>
      <c r="I5" s="2" t="s">
        <v>27</v>
      </c>
      <c r="J5" s="2" t="s">
        <v>0</v>
      </c>
      <c r="K5" s="2" t="s">
        <v>1</v>
      </c>
      <c r="L5" s="2" t="s">
        <v>2</v>
      </c>
      <c r="M5" s="2" t="s">
        <v>7</v>
      </c>
      <c r="N5" s="2" t="s">
        <v>59</v>
      </c>
      <c r="O5" s="2" t="s">
        <v>60</v>
      </c>
    </row>
    <row r="6" spans="1:15" s="7" customFormat="1" ht="14.5" x14ac:dyDescent="0.35">
      <c r="A6" s="7" t="s">
        <v>72</v>
      </c>
      <c r="C6" s="7">
        <v>64</v>
      </c>
      <c r="D6" s="7" t="s">
        <v>34</v>
      </c>
      <c r="E6" s="7" t="s">
        <v>35</v>
      </c>
      <c r="F6" s="7">
        <v>143.47999999999999</v>
      </c>
      <c r="G6" s="7">
        <v>6</v>
      </c>
      <c r="H6" s="7">
        <f t="shared" ref="H6:H48" si="0">F6+G6</f>
        <v>149.47999999999999</v>
      </c>
      <c r="I6" s="7">
        <v>148.72999999999999</v>
      </c>
      <c r="J6" s="7">
        <v>2</v>
      </c>
      <c r="K6" s="7">
        <f t="shared" ref="K6:K48" si="1">I6+J6</f>
        <v>150.72999999999999</v>
      </c>
      <c r="L6" s="7">
        <f t="shared" ref="L6:L48" si="2">IF(I6,IF(H6&lt;K6,H6,K6),H6)</f>
        <v>149.47999999999999</v>
      </c>
      <c r="M6" s="7">
        <v>1</v>
      </c>
      <c r="O6"/>
    </row>
    <row r="7" spans="1:15" s="7" customFormat="1" ht="14.5" x14ac:dyDescent="0.35">
      <c r="A7" s="7" t="s">
        <v>72</v>
      </c>
      <c r="C7" s="7">
        <v>63</v>
      </c>
      <c r="D7" s="7" t="s">
        <v>85</v>
      </c>
      <c r="E7" s="7" t="s">
        <v>86</v>
      </c>
      <c r="F7" s="7">
        <v>193.02</v>
      </c>
      <c r="G7" s="7">
        <v>2</v>
      </c>
      <c r="H7" s="7">
        <f t="shared" si="0"/>
        <v>195.02</v>
      </c>
      <c r="I7" s="7">
        <v>205.52</v>
      </c>
      <c r="J7" s="7">
        <v>4</v>
      </c>
      <c r="K7" s="7">
        <f t="shared" si="1"/>
        <v>209.52</v>
      </c>
      <c r="L7" s="7">
        <f t="shared" si="2"/>
        <v>195.02</v>
      </c>
      <c r="M7" s="7">
        <v>2</v>
      </c>
      <c r="O7"/>
    </row>
    <row r="8" spans="1:15" s="7" customFormat="1" ht="14.5" x14ac:dyDescent="0.35">
      <c r="A8" s="7" t="s">
        <v>72</v>
      </c>
      <c r="C8" s="7">
        <v>62</v>
      </c>
      <c r="D8" s="7" t="s">
        <v>78</v>
      </c>
      <c r="E8" s="7" t="s">
        <v>79</v>
      </c>
      <c r="F8" s="7">
        <v>192.58</v>
      </c>
      <c r="G8" s="7">
        <v>8</v>
      </c>
      <c r="H8" s="7">
        <f t="shared" si="0"/>
        <v>200.58</v>
      </c>
      <c r="I8" s="7">
        <v>167.23</v>
      </c>
      <c r="J8" s="7">
        <v>100</v>
      </c>
      <c r="K8" s="7">
        <f t="shared" si="1"/>
        <v>267.23</v>
      </c>
      <c r="L8" s="7">
        <f t="shared" si="2"/>
        <v>200.58</v>
      </c>
      <c r="M8" s="7">
        <v>3</v>
      </c>
      <c r="O8"/>
    </row>
    <row r="9" spans="1:15" s="7" customFormat="1" ht="14.5" x14ac:dyDescent="0.35">
      <c r="A9" s="8" t="s">
        <v>97</v>
      </c>
      <c r="B9" s="7" t="s">
        <v>108</v>
      </c>
      <c r="D9" s="7" t="s">
        <v>98</v>
      </c>
      <c r="E9" s="7" t="s">
        <v>37</v>
      </c>
      <c r="F9" s="17">
        <v>331.2</v>
      </c>
      <c r="G9" s="7">
        <v>56</v>
      </c>
      <c r="H9" s="17">
        <f t="shared" si="0"/>
        <v>387.2</v>
      </c>
      <c r="K9" s="7">
        <f t="shared" si="1"/>
        <v>0</v>
      </c>
      <c r="L9" s="17">
        <f t="shared" si="2"/>
        <v>387.2</v>
      </c>
      <c r="M9" s="7">
        <v>1</v>
      </c>
      <c r="O9"/>
    </row>
    <row r="10" spans="1:15" ht="14.5" x14ac:dyDescent="0.35">
      <c r="A10" s="1" t="s">
        <v>73</v>
      </c>
      <c r="B10" s="1" t="s">
        <v>108</v>
      </c>
      <c r="C10" s="1">
        <v>34</v>
      </c>
      <c r="D10" s="1" t="s">
        <v>38</v>
      </c>
      <c r="E10" s="1" t="s">
        <v>37</v>
      </c>
      <c r="F10" s="1">
        <v>126.15</v>
      </c>
      <c r="G10" s="1">
        <v>0</v>
      </c>
      <c r="H10" s="7">
        <f t="shared" si="0"/>
        <v>126.15</v>
      </c>
      <c r="I10" s="1">
        <v>122.25</v>
      </c>
      <c r="J10" s="1">
        <v>2</v>
      </c>
      <c r="K10" s="7">
        <f t="shared" si="1"/>
        <v>124.25</v>
      </c>
      <c r="L10" s="7">
        <f t="shared" si="2"/>
        <v>124.25</v>
      </c>
      <c r="M10" s="7">
        <v>1</v>
      </c>
    </row>
    <row r="11" spans="1:15" s="7" customFormat="1" ht="14.5" x14ac:dyDescent="0.35">
      <c r="A11" s="7" t="s">
        <v>73</v>
      </c>
      <c r="B11" s="7" t="s">
        <v>108</v>
      </c>
      <c r="C11" s="7">
        <v>36</v>
      </c>
      <c r="D11" s="7" t="s">
        <v>39</v>
      </c>
      <c r="E11" s="7" t="s">
        <v>37</v>
      </c>
      <c r="F11" s="7">
        <v>134.75</v>
      </c>
      <c r="G11" s="7">
        <v>2</v>
      </c>
      <c r="H11" s="7">
        <f t="shared" si="0"/>
        <v>136.75</v>
      </c>
      <c r="I11" s="7">
        <v>138.53</v>
      </c>
      <c r="J11" s="7">
        <v>2</v>
      </c>
      <c r="K11" s="7">
        <f t="shared" si="1"/>
        <v>140.53</v>
      </c>
      <c r="L11" s="7">
        <f t="shared" si="2"/>
        <v>136.75</v>
      </c>
      <c r="M11" s="7">
        <v>2</v>
      </c>
      <c r="O11"/>
    </row>
    <row r="12" spans="1:15" ht="14.5" x14ac:dyDescent="0.35">
      <c r="A12" s="1" t="s">
        <v>73</v>
      </c>
      <c r="B12" s="1" t="s">
        <v>108</v>
      </c>
      <c r="C12" s="1">
        <v>35</v>
      </c>
      <c r="D12" s="1" t="s">
        <v>40</v>
      </c>
      <c r="E12" s="1" t="s">
        <v>37</v>
      </c>
      <c r="F12" s="1">
        <v>139.55000000000001</v>
      </c>
      <c r="G12" s="1">
        <v>0</v>
      </c>
      <c r="H12" s="7">
        <f t="shared" si="0"/>
        <v>139.55000000000001</v>
      </c>
      <c r="I12" s="1">
        <v>141.22999999999999</v>
      </c>
      <c r="J12" s="1">
        <v>2</v>
      </c>
      <c r="K12" s="7">
        <f t="shared" si="1"/>
        <v>143.22999999999999</v>
      </c>
      <c r="L12" s="7">
        <f t="shared" si="2"/>
        <v>139.55000000000001</v>
      </c>
      <c r="M12" s="7">
        <v>3</v>
      </c>
      <c r="O12" s="7"/>
    </row>
    <row r="13" spans="1:15" s="7" customFormat="1" ht="14.5" x14ac:dyDescent="0.35">
      <c r="A13" s="7" t="s">
        <v>73</v>
      </c>
      <c r="B13" s="7" t="s">
        <v>109</v>
      </c>
      <c r="C13" s="7">
        <v>37</v>
      </c>
      <c r="D13" s="7" t="s">
        <v>21</v>
      </c>
      <c r="E13" s="7" t="s">
        <v>22</v>
      </c>
      <c r="F13" s="7">
        <v>135.30000000000001</v>
      </c>
      <c r="G13" s="7">
        <v>0</v>
      </c>
      <c r="H13" s="7">
        <f t="shared" si="0"/>
        <v>135.30000000000001</v>
      </c>
      <c r="I13" s="7">
        <v>129.36000000000001</v>
      </c>
      <c r="J13" s="7">
        <v>0</v>
      </c>
      <c r="K13" s="7">
        <f t="shared" si="1"/>
        <v>129.36000000000001</v>
      </c>
      <c r="L13" s="7">
        <f t="shared" si="2"/>
        <v>129.36000000000001</v>
      </c>
      <c r="M13" s="7">
        <v>1</v>
      </c>
      <c r="O13"/>
    </row>
    <row r="14" spans="1:15" s="7" customFormat="1" ht="14.5" x14ac:dyDescent="0.35">
      <c r="A14" s="7" t="s">
        <v>73</v>
      </c>
      <c r="B14" s="7" t="s">
        <v>105</v>
      </c>
      <c r="C14" s="7">
        <v>31</v>
      </c>
      <c r="D14" s="7" t="s">
        <v>11</v>
      </c>
      <c r="E14" s="7" t="s">
        <v>12</v>
      </c>
      <c r="F14" s="17">
        <v>119</v>
      </c>
      <c r="G14" s="7">
        <v>2</v>
      </c>
      <c r="H14" s="17">
        <f t="shared" si="0"/>
        <v>121</v>
      </c>
      <c r="I14" s="7">
        <v>122.3</v>
      </c>
      <c r="J14" s="7">
        <v>4</v>
      </c>
      <c r="K14" s="17">
        <f t="shared" si="1"/>
        <v>126.3</v>
      </c>
      <c r="L14" s="17">
        <f t="shared" si="2"/>
        <v>121</v>
      </c>
      <c r="M14" s="7">
        <v>1</v>
      </c>
    </row>
    <row r="15" spans="1:15" ht="14.5" x14ac:dyDescent="0.35">
      <c r="A15" s="1" t="s">
        <v>73</v>
      </c>
      <c r="B15" s="1" t="s">
        <v>105</v>
      </c>
      <c r="C15" s="1">
        <v>32</v>
      </c>
      <c r="D15" s="1" t="s">
        <v>41</v>
      </c>
      <c r="E15" s="1" t="s">
        <v>42</v>
      </c>
      <c r="F15" s="1">
        <v>141.02000000000001</v>
      </c>
      <c r="G15" s="1">
        <v>2</v>
      </c>
      <c r="H15" s="7">
        <f t="shared" si="0"/>
        <v>143.02000000000001</v>
      </c>
      <c r="I15" s="1">
        <v>144.9</v>
      </c>
      <c r="J15" s="1">
        <v>2</v>
      </c>
      <c r="K15" s="17">
        <f t="shared" si="1"/>
        <v>146.9</v>
      </c>
      <c r="L15" s="7">
        <f t="shared" si="2"/>
        <v>143.02000000000001</v>
      </c>
      <c r="M15" s="7">
        <v>2</v>
      </c>
      <c r="O15" s="7"/>
    </row>
    <row r="16" spans="1:15" ht="14.5" x14ac:dyDescent="0.35">
      <c r="A16" s="1" t="s">
        <v>73</v>
      </c>
      <c r="B16" s="1" t="s">
        <v>107</v>
      </c>
      <c r="C16" s="1">
        <v>30</v>
      </c>
      <c r="D16" s="1" t="s">
        <v>43</v>
      </c>
      <c r="E16" s="1" t="s">
        <v>37</v>
      </c>
      <c r="F16" s="1">
        <v>116.37</v>
      </c>
      <c r="G16" s="1">
        <v>0</v>
      </c>
      <c r="H16" s="7">
        <f t="shared" si="0"/>
        <v>116.37</v>
      </c>
      <c r="I16" s="1">
        <v>123.34</v>
      </c>
      <c r="J16" s="1">
        <v>0</v>
      </c>
      <c r="K16" s="7">
        <f t="shared" si="1"/>
        <v>123.34</v>
      </c>
      <c r="L16" s="7">
        <f t="shared" si="2"/>
        <v>116.37</v>
      </c>
      <c r="M16" s="7">
        <v>1</v>
      </c>
      <c r="O16" s="7"/>
    </row>
    <row r="17" spans="1:17" ht="14.5" x14ac:dyDescent="0.35">
      <c r="A17" s="7" t="s">
        <v>73</v>
      </c>
      <c r="B17" s="1" t="s">
        <v>107</v>
      </c>
      <c r="C17" s="1">
        <v>33</v>
      </c>
      <c r="D17" s="1" t="s">
        <v>83</v>
      </c>
      <c r="E17" s="1" t="s">
        <v>84</v>
      </c>
      <c r="F17" s="1">
        <v>154.68</v>
      </c>
      <c r="G17" s="1">
        <v>6</v>
      </c>
      <c r="H17" s="7">
        <f t="shared" si="0"/>
        <v>160.68</v>
      </c>
      <c r="I17" s="1">
        <v>147.78</v>
      </c>
      <c r="J17" s="1">
        <v>0</v>
      </c>
      <c r="K17" s="7">
        <f t="shared" si="1"/>
        <v>147.78</v>
      </c>
      <c r="L17" s="7">
        <f t="shared" si="2"/>
        <v>147.78</v>
      </c>
      <c r="M17" s="7">
        <v>2</v>
      </c>
      <c r="Q17" s="3"/>
    </row>
    <row r="18" spans="1:17" s="7" customFormat="1" ht="14.5" x14ac:dyDescent="0.35">
      <c r="A18" s="7" t="s">
        <v>73</v>
      </c>
      <c r="B18" s="7" t="s">
        <v>106</v>
      </c>
      <c r="C18" s="7">
        <v>40</v>
      </c>
      <c r="D18" s="7" t="s">
        <v>44</v>
      </c>
      <c r="E18" s="7" t="s">
        <v>45</v>
      </c>
      <c r="F18" s="7">
        <v>140.34</v>
      </c>
      <c r="G18" s="7">
        <v>0</v>
      </c>
      <c r="H18" s="7">
        <f t="shared" si="0"/>
        <v>140.34</v>
      </c>
      <c r="I18" s="7">
        <v>137.63999999999999</v>
      </c>
      <c r="J18" s="7">
        <v>0</v>
      </c>
      <c r="K18" s="7">
        <f t="shared" si="1"/>
        <v>137.63999999999999</v>
      </c>
      <c r="L18" s="7">
        <f t="shared" si="2"/>
        <v>137.63999999999999</v>
      </c>
      <c r="M18" s="7">
        <v>1</v>
      </c>
      <c r="O18"/>
      <c r="Q18" s="3"/>
    </row>
    <row r="19" spans="1:17" ht="14.5" x14ac:dyDescent="0.35">
      <c r="A19" s="1" t="s">
        <v>73</v>
      </c>
      <c r="B19" s="1" t="s">
        <v>106</v>
      </c>
      <c r="D19" s="1" t="s">
        <v>4</v>
      </c>
      <c r="E19" s="1" t="s">
        <v>5</v>
      </c>
      <c r="F19" s="17">
        <v>145</v>
      </c>
      <c r="G19" s="1">
        <v>0</v>
      </c>
      <c r="H19" s="17">
        <f t="shared" si="0"/>
        <v>145</v>
      </c>
      <c r="I19" s="1">
        <v>147.02000000000001</v>
      </c>
      <c r="J19" s="1">
        <v>2</v>
      </c>
      <c r="K19" s="7">
        <f t="shared" si="1"/>
        <v>149.02000000000001</v>
      </c>
      <c r="L19" s="17">
        <f t="shared" si="2"/>
        <v>145</v>
      </c>
      <c r="M19" s="7">
        <v>2</v>
      </c>
    </row>
    <row r="20" spans="1:17" ht="14.5" x14ac:dyDescent="0.35">
      <c r="A20" s="7" t="s">
        <v>73</v>
      </c>
      <c r="B20" s="1" t="s">
        <v>106</v>
      </c>
      <c r="C20" s="1">
        <v>43</v>
      </c>
      <c r="D20" s="1" t="s">
        <v>29</v>
      </c>
      <c r="E20" s="1" t="s">
        <v>30</v>
      </c>
      <c r="F20" s="1">
        <v>156.87</v>
      </c>
      <c r="G20" s="1">
        <v>2</v>
      </c>
      <c r="H20" s="7">
        <f t="shared" si="0"/>
        <v>158.87</v>
      </c>
      <c r="I20" s="1">
        <v>154.25</v>
      </c>
      <c r="J20" s="1">
        <v>4</v>
      </c>
      <c r="K20" s="7">
        <f t="shared" si="1"/>
        <v>158.25</v>
      </c>
      <c r="L20" s="7">
        <f t="shared" si="2"/>
        <v>158.25</v>
      </c>
      <c r="M20" s="7">
        <v>3</v>
      </c>
      <c r="O20" s="7"/>
    </row>
    <row r="21" spans="1:17" ht="14.5" x14ac:dyDescent="0.35">
      <c r="A21" s="1" t="s">
        <v>73</v>
      </c>
      <c r="B21" s="7" t="s">
        <v>106</v>
      </c>
      <c r="C21" s="1">
        <v>42</v>
      </c>
      <c r="D21" s="1" t="s">
        <v>76</v>
      </c>
      <c r="E21" s="1" t="s">
        <v>77</v>
      </c>
      <c r="F21" s="1">
        <v>225</v>
      </c>
      <c r="G21" s="1">
        <v>4</v>
      </c>
      <c r="H21" s="17">
        <f t="shared" si="0"/>
        <v>229</v>
      </c>
      <c r="I21" s="1">
        <v>209.27</v>
      </c>
      <c r="J21" s="1">
        <v>8</v>
      </c>
      <c r="K21" s="7">
        <f t="shared" si="1"/>
        <v>217.27</v>
      </c>
      <c r="L21" s="7">
        <f t="shared" si="2"/>
        <v>217.27</v>
      </c>
      <c r="M21" s="7">
        <v>4</v>
      </c>
      <c r="O21" s="7"/>
    </row>
    <row r="22" spans="1:17" ht="14.5" x14ac:dyDescent="0.35">
      <c r="A22" s="1" t="s">
        <v>57</v>
      </c>
      <c r="B22" s="1" t="s">
        <v>105</v>
      </c>
      <c r="C22" s="1">
        <v>41</v>
      </c>
      <c r="D22" s="1" t="s">
        <v>55</v>
      </c>
      <c r="E22" s="1" t="s">
        <v>54</v>
      </c>
      <c r="F22" s="1">
        <v>148.75</v>
      </c>
      <c r="G22" s="1">
        <v>0</v>
      </c>
      <c r="H22" s="7">
        <f t="shared" si="0"/>
        <v>148.75</v>
      </c>
      <c r="I22" s="17">
        <v>149.9</v>
      </c>
      <c r="J22" s="1">
        <v>0</v>
      </c>
      <c r="K22" s="7">
        <f t="shared" si="1"/>
        <v>149.9</v>
      </c>
      <c r="L22" s="7">
        <f t="shared" si="2"/>
        <v>148.75</v>
      </c>
      <c r="M22" s="13">
        <v>1</v>
      </c>
      <c r="O22" s="7"/>
    </row>
    <row r="23" spans="1:17" ht="14.5" x14ac:dyDescent="0.35">
      <c r="A23" s="7" t="s">
        <v>57</v>
      </c>
      <c r="B23" s="1" t="s">
        <v>105</v>
      </c>
      <c r="C23" s="1">
        <v>44</v>
      </c>
      <c r="D23" s="1" t="s">
        <v>41</v>
      </c>
      <c r="E23" s="1" t="s">
        <v>42</v>
      </c>
      <c r="F23" s="1">
        <v>151.27000000000001</v>
      </c>
      <c r="G23" s="1">
        <v>2</v>
      </c>
      <c r="H23" s="7">
        <f t="shared" si="0"/>
        <v>153.27000000000001</v>
      </c>
      <c r="I23" s="1">
        <v>148.33000000000001</v>
      </c>
      <c r="J23" s="1">
        <v>2</v>
      </c>
      <c r="K23" s="7">
        <f t="shared" si="1"/>
        <v>150.33000000000001</v>
      </c>
      <c r="L23" s="7">
        <f t="shared" si="2"/>
        <v>150.33000000000001</v>
      </c>
      <c r="M23" s="7">
        <v>2</v>
      </c>
      <c r="O23" s="7"/>
      <c r="Q23" s="3"/>
    </row>
    <row r="24" spans="1:17" ht="14.5" x14ac:dyDescent="0.35">
      <c r="A24" s="1" t="s">
        <v>57</v>
      </c>
      <c r="B24" s="1" t="s">
        <v>107</v>
      </c>
      <c r="C24" s="1">
        <v>45</v>
      </c>
      <c r="D24" s="1" t="s">
        <v>83</v>
      </c>
      <c r="E24" s="1" t="s">
        <v>84</v>
      </c>
      <c r="F24" s="1">
        <v>150.75</v>
      </c>
      <c r="G24" s="1">
        <v>0</v>
      </c>
      <c r="H24" s="7">
        <f t="shared" si="0"/>
        <v>150.75</v>
      </c>
      <c r="I24" s="1">
        <v>150.11000000000001</v>
      </c>
      <c r="J24" s="1">
        <v>0</v>
      </c>
      <c r="K24" s="7">
        <f t="shared" si="1"/>
        <v>150.11000000000001</v>
      </c>
      <c r="L24" s="7">
        <f t="shared" si="2"/>
        <v>150.11000000000001</v>
      </c>
      <c r="M24" s="7">
        <v>1</v>
      </c>
    </row>
    <row r="25" spans="1:17" s="7" customFormat="1" ht="14.5" x14ac:dyDescent="0.35">
      <c r="A25" s="7" t="s">
        <v>57</v>
      </c>
      <c r="B25" s="7" t="s">
        <v>107</v>
      </c>
      <c r="C25" s="7">
        <v>49</v>
      </c>
      <c r="D25" s="7" t="s">
        <v>85</v>
      </c>
      <c r="E25" s="7" t="s">
        <v>86</v>
      </c>
      <c r="F25" s="17">
        <v>159.69999999999999</v>
      </c>
      <c r="G25" s="7">
        <v>4</v>
      </c>
      <c r="H25" s="17">
        <f t="shared" si="0"/>
        <v>163.69999999999999</v>
      </c>
      <c r="I25" s="7">
        <v>150.59</v>
      </c>
      <c r="J25" s="7">
        <v>0</v>
      </c>
      <c r="K25" s="7">
        <f t="shared" si="1"/>
        <v>150.59</v>
      </c>
      <c r="L25" s="7">
        <f t="shared" si="2"/>
        <v>150.59</v>
      </c>
      <c r="M25" s="7">
        <v>2</v>
      </c>
    </row>
    <row r="26" spans="1:17" s="7" customFormat="1" ht="14.5" x14ac:dyDescent="0.35">
      <c r="A26" s="7" t="s">
        <v>57</v>
      </c>
      <c r="B26" s="7" t="s">
        <v>107</v>
      </c>
      <c r="C26" s="7">
        <v>46</v>
      </c>
      <c r="D26" s="7" t="s">
        <v>87</v>
      </c>
      <c r="E26" s="7" t="s">
        <v>88</v>
      </c>
      <c r="F26" s="17">
        <v>149</v>
      </c>
      <c r="G26" s="7">
        <v>2</v>
      </c>
      <c r="H26" s="17">
        <f t="shared" si="0"/>
        <v>151</v>
      </c>
      <c r="I26" s="7">
        <v>150.61000000000001</v>
      </c>
      <c r="J26" s="7">
        <v>0</v>
      </c>
      <c r="K26" s="7">
        <f t="shared" si="1"/>
        <v>150.61000000000001</v>
      </c>
      <c r="L26" s="7">
        <f t="shared" si="2"/>
        <v>150.61000000000001</v>
      </c>
      <c r="M26" s="7">
        <v>3</v>
      </c>
      <c r="O26"/>
    </row>
    <row r="27" spans="1:17" ht="14.5" x14ac:dyDescent="0.35">
      <c r="A27" s="1" t="s">
        <v>57</v>
      </c>
      <c r="B27" s="7" t="s">
        <v>107</v>
      </c>
      <c r="C27" s="1">
        <v>50</v>
      </c>
      <c r="D27" s="1" t="s">
        <v>90</v>
      </c>
      <c r="E27" s="1" t="s">
        <v>111</v>
      </c>
      <c r="F27" s="1">
        <v>166.14</v>
      </c>
      <c r="G27" s="1">
        <v>4</v>
      </c>
      <c r="H27" s="7">
        <f t="shared" si="0"/>
        <v>170.14</v>
      </c>
      <c r="I27" s="1">
        <v>176.42</v>
      </c>
      <c r="J27" s="1">
        <v>102</v>
      </c>
      <c r="K27" s="7">
        <f t="shared" si="1"/>
        <v>278.41999999999996</v>
      </c>
      <c r="L27" s="7">
        <f t="shared" si="2"/>
        <v>170.14</v>
      </c>
      <c r="M27" s="7">
        <v>4</v>
      </c>
      <c r="O27" s="7"/>
    </row>
    <row r="28" spans="1:17" ht="14.5" x14ac:dyDescent="0.35">
      <c r="A28" s="1" t="s">
        <v>57</v>
      </c>
      <c r="B28" s="7" t="s">
        <v>107</v>
      </c>
      <c r="C28" s="1">
        <v>47</v>
      </c>
      <c r="D28" s="1" t="s">
        <v>85</v>
      </c>
      <c r="E28" s="1" t="s">
        <v>89</v>
      </c>
      <c r="F28" s="1">
        <v>182.64</v>
      </c>
      <c r="G28" s="1">
        <v>54</v>
      </c>
      <c r="H28" s="7">
        <f t="shared" si="0"/>
        <v>236.64</v>
      </c>
      <c r="I28" s="1">
        <v>175.84</v>
      </c>
      <c r="J28" s="1">
        <v>2</v>
      </c>
      <c r="K28" s="7">
        <f t="shared" si="1"/>
        <v>177.84</v>
      </c>
      <c r="L28" s="7">
        <f t="shared" si="2"/>
        <v>177.84</v>
      </c>
      <c r="M28" s="7">
        <v>5</v>
      </c>
    </row>
    <row r="29" spans="1:17" s="7" customFormat="1" x14ac:dyDescent="0.5">
      <c r="A29" s="7" t="s">
        <v>57</v>
      </c>
      <c r="B29" s="7" t="s">
        <v>106</v>
      </c>
      <c r="C29" s="7">
        <v>48</v>
      </c>
      <c r="D29" s="7" t="s">
        <v>31</v>
      </c>
      <c r="E29" s="7" t="s">
        <v>32</v>
      </c>
      <c r="F29" s="7">
        <v>156.22999999999999</v>
      </c>
      <c r="G29" s="7">
        <v>0</v>
      </c>
      <c r="H29" s="7">
        <f t="shared" si="0"/>
        <v>156.22999999999999</v>
      </c>
      <c r="I29" s="7">
        <v>159.55000000000001</v>
      </c>
      <c r="J29" s="7">
        <v>2</v>
      </c>
      <c r="K29" s="7">
        <f t="shared" si="1"/>
        <v>161.55000000000001</v>
      </c>
      <c r="L29" s="7">
        <f t="shared" si="2"/>
        <v>156.22999999999999</v>
      </c>
      <c r="M29" s="7">
        <v>1</v>
      </c>
      <c r="O29"/>
    </row>
    <row r="30" spans="1:17" x14ac:dyDescent="0.5">
      <c r="A30" s="7" t="s">
        <v>57</v>
      </c>
      <c r="B30" s="7" t="s">
        <v>106</v>
      </c>
      <c r="C30" s="1">
        <v>65</v>
      </c>
      <c r="D30" s="1" t="s">
        <v>91</v>
      </c>
      <c r="E30" s="1" t="s">
        <v>92</v>
      </c>
      <c r="F30" s="1">
        <v>177.86</v>
      </c>
      <c r="G30" s="1">
        <v>4</v>
      </c>
      <c r="H30" s="7">
        <f t="shared" si="0"/>
        <v>181.86</v>
      </c>
      <c r="I30" s="1">
        <v>185.11</v>
      </c>
      <c r="J30" s="1">
        <v>0</v>
      </c>
      <c r="K30" s="7">
        <f t="shared" si="1"/>
        <v>185.11</v>
      </c>
      <c r="L30" s="7">
        <f t="shared" si="2"/>
        <v>181.86</v>
      </c>
      <c r="M30" s="7">
        <v>2</v>
      </c>
    </row>
    <row r="31" spans="1:17" x14ac:dyDescent="0.5">
      <c r="A31" s="7" t="s">
        <v>57</v>
      </c>
      <c r="B31" s="7" t="s">
        <v>106</v>
      </c>
      <c r="C31" s="1">
        <v>66</v>
      </c>
      <c r="D31" s="1" t="s">
        <v>93</v>
      </c>
      <c r="E31" s="1" t="s">
        <v>94</v>
      </c>
      <c r="F31" s="1">
        <v>213.92</v>
      </c>
      <c r="G31" s="1">
        <v>4</v>
      </c>
      <c r="H31" s="7">
        <f t="shared" si="0"/>
        <v>217.92</v>
      </c>
      <c r="I31" s="1">
        <v>209.25</v>
      </c>
      <c r="J31" s="1">
        <v>2</v>
      </c>
      <c r="K31" s="7">
        <f t="shared" si="1"/>
        <v>211.25</v>
      </c>
      <c r="L31" s="7">
        <f t="shared" si="2"/>
        <v>211.25</v>
      </c>
      <c r="M31" s="7">
        <v>3</v>
      </c>
      <c r="O31" s="7"/>
    </row>
    <row r="32" spans="1:17" x14ac:dyDescent="0.5">
      <c r="A32" s="7" t="s">
        <v>57</v>
      </c>
      <c r="B32" s="1" t="s">
        <v>106</v>
      </c>
      <c r="C32" s="1">
        <v>67</v>
      </c>
      <c r="D32" s="1" t="s">
        <v>95</v>
      </c>
      <c r="E32" s="1" t="s">
        <v>96</v>
      </c>
      <c r="F32" s="1">
        <v>194.86</v>
      </c>
      <c r="G32" s="1">
        <v>56</v>
      </c>
      <c r="H32" s="7">
        <f t="shared" si="0"/>
        <v>250.86</v>
      </c>
      <c r="I32" s="1">
        <v>214.27</v>
      </c>
      <c r="J32" s="1">
        <v>150</v>
      </c>
      <c r="K32" s="7">
        <f t="shared" si="1"/>
        <v>364.27</v>
      </c>
      <c r="L32" s="7">
        <f t="shared" si="2"/>
        <v>250.86</v>
      </c>
      <c r="M32" s="7">
        <v>4</v>
      </c>
      <c r="O32" s="7"/>
    </row>
    <row r="33" spans="1:15" x14ac:dyDescent="0.5">
      <c r="A33" s="7" t="s">
        <v>58</v>
      </c>
      <c r="B33" s="1" t="s">
        <v>108</v>
      </c>
      <c r="C33" s="1">
        <v>59</v>
      </c>
      <c r="D33" s="1" t="s">
        <v>74</v>
      </c>
      <c r="E33" s="1" t="s">
        <v>37</v>
      </c>
      <c r="F33" s="1">
        <v>199.11</v>
      </c>
      <c r="G33" s="1">
        <v>204</v>
      </c>
      <c r="H33" s="7">
        <f t="shared" si="0"/>
        <v>403.11</v>
      </c>
      <c r="I33" s="17">
        <v>210.7</v>
      </c>
      <c r="J33" s="1">
        <v>102</v>
      </c>
      <c r="K33" s="17">
        <f t="shared" si="1"/>
        <v>312.7</v>
      </c>
      <c r="L33" s="17">
        <f t="shared" si="2"/>
        <v>312.7</v>
      </c>
      <c r="M33" s="7">
        <v>1</v>
      </c>
    </row>
    <row r="34" spans="1:15" s="7" customFormat="1" x14ac:dyDescent="0.5">
      <c r="A34" s="7" t="s">
        <v>58</v>
      </c>
      <c r="B34" s="7" t="s">
        <v>108</v>
      </c>
      <c r="C34" s="7">
        <v>58</v>
      </c>
      <c r="D34" s="7" t="s">
        <v>75</v>
      </c>
      <c r="E34" s="7" t="s">
        <v>37</v>
      </c>
      <c r="F34" s="7">
        <v>206.23</v>
      </c>
      <c r="G34" s="7">
        <v>352</v>
      </c>
      <c r="H34" s="7">
        <f t="shared" si="0"/>
        <v>558.23</v>
      </c>
      <c r="I34" s="7">
        <v>212.73</v>
      </c>
      <c r="J34" s="7">
        <v>156</v>
      </c>
      <c r="K34" s="7">
        <f t="shared" si="1"/>
        <v>368.73</v>
      </c>
      <c r="L34" s="7">
        <f t="shared" si="2"/>
        <v>368.73</v>
      </c>
      <c r="M34" s="7">
        <v>2</v>
      </c>
    </row>
    <row r="35" spans="1:15" s="7" customFormat="1" x14ac:dyDescent="0.5">
      <c r="A35" s="7" t="s">
        <v>58</v>
      </c>
      <c r="B35" s="7" t="s">
        <v>109</v>
      </c>
      <c r="C35" s="7">
        <v>56</v>
      </c>
      <c r="D35" s="7" t="s">
        <v>9</v>
      </c>
      <c r="E35" s="7" t="s">
        <v>10</v>
      </c>
      <c r="F35" s="7">
        <v>173.67</v>
      </c>
      <c r="G35" s="7">
        <v>0</v>
      </c>
      <c r="H35" s="7">
        <f t="shared" si="0"/>
        <v>173.67</v>
      </c>
      <c r="I35" s="7">
        <v>167.92</v>
      </c>
      <c r="J35" s="7">
        <v>2</v>
      </c>
      <c r="K35" s="7">
        <f t="shared" si="1"/>
        <v>169.92</v>
      </c>
      <c r="L35" s="7">
        <f t="shared" si="2"/>
        <v>169.92</v>
      </c>
      <c r="M35" s="7">
        <v>1</v>
      </c>
      <c r="O35"/>
    </row>
    <row r="36" spans="1:15" s="7" customFormat="1" x14ac:dyDescent="0.5">
      <c r="A36" s="7" t="s">
        <v>58</v>
      </c>
      <c r="B36" s="7" t="s">
        <v>106</v>
      </c>
      <c r="D36" s="7" t="s">
        <v>81</v>
      </c>
      <c r="E36" s="7" t="s">
        <v>82</v>
      </c>
      <c r="F36" s="7">
        <v>142.16999999999999</v>
      </c>
      <c r="G36" s="7">
        <v>0</v>
      </c>
      <c r="H36" s="7">
        <f t="shared" si="0"/>
        <v>142.16999999999999</v>
      </c>
      <c r="I36" s="7">
        <v>143.16999999999999</v>
      </c>
      <c r="J36" s="7">
        <v>0</v>
      </c>
      <c r="K36" s="7">
        <f t="shared" si="1"/>
        <v>143.16999999999999</v>
      </c>
      <c r="L36" s="7">
        <f t="shared" si="2"/>
        <v>142.16999999999999</v>
      </c>
      <c r="M36" s="7">
        <v>1</v>
      </c>
      <c r="O36"/>
    </row>
    <row r="37" spans="1:15" s="7" customFormat="1" x14ac:dyDescent="0.5">
      <c r="A37" s="7" t="s">
        <v>58</v>
      </c>
      <c r="B37" s="7" t="s">
        <v>106</v>
      </c>
      <c r="C37" s="7">
        <v>54</v>
      </c>
      <c r="D37" s="7" t="s">
        <v>14</v>
      </c>
      <c r="E37" s="7" t="s">
        <v>15</v>
      </c>
      <c r="F37" s="7">
        <v>155.86000000000001</v>
      </c>
      <c r="G37" s="7">
        <v>0</v>
      </c>
      <c r="H37" s="7">
        <f t="shared" si="0"/>
        <v>155.86000000000001</v>
      </c>
      <c r="I37" s="7">
        <v>153.38999999999999</v>
      </c>
      <c r="J37" s="7">
        <v>0</v>
      </c>
      <c r="K37" s="7">
        <f t="shared" si="1"/>
        <v>153.38999999999999</v>
      </c>
      <c r="L37" s="7">
        <f t="shared" si="2"/>
        <v>153.38999999999999</v>
      </c>
      <c r="M37" s="7">
        <v>2</v>
      </c>
      <c r="O37"/>
    </row>
    <row r="38" spans="1:15" x14ac:dyDescent="0.5">
      <c r="A38" s="1" t="s">
        <v>58</v>
      </c>
      <c r="B38" s="1" t="s">
        <v>106</v>
      </c>
      <c r="C38" s="1">
        <v>55</v>
      </c>
      <c r="D38" s="1" t="s">
        <v>61</v>
      </c>
      <c r="E38" s="1" t="s">
        <v>62</v>
      </c>
      <c r="F38" s="1">
        <v>184.83</v>
      </c>
      <c r="G38" s="1">
        <v>0</v>
      </c>
      <c r="H38" s="7">
        <f t="shared" si="0"/>
        <v>184.83</v>
      </c>
      <c r="I38" s="1">
        <v>170.36</v>
      </c>
      <c r="J38" s="1">
        <v>2</v>
      </c>
      <c r="K38" s="7">
        <f t="shared" si="1"/>
        <v>172.36</v>
      </c>
      <c r="L38" s="7">
        <f t="shared" si="2"/>
        <v>172.36</v>
      </c>
      <c r="M38" s="13">
        <v>3</v>
      </c>
      <c r="O38" s="7"/>
    </row>
    <row r="39" spans="1:15" x14ac:dyDescent="0.5">
      <c r="A39" s="1" t="s">
        <v>8</v>
      </c>
      <c r="B39" s="1" t="s">
        <v>105</v>
      </c>
      <c r="C39" s="1">
        <v>57</v>
      </c>
      <c r="D39" s="1" t="s">
        <v>53</v>
      </c>
      <c r="E39" s="1" t="s">
        <v>54</v>
      </c>
      <c r="F39" s="1">
        <v>222.05</v>
      </c>
      <c r="G39" s="1">
        <v>0</v>
      </c>
      <c r="H39" s="7">
        <f t="shared" si="0"/>
        <v>222.05</v>
      </c>
      <c r="I39" s="1">
        <v>205.55</v>
      </c>
      <c r="J39" s="1">
        <v>0</v>
      </c>
      <c r="K39" s="7">
        <f t="shared" si="1"/>
        <v>205.55</v>
      </c>
      <c r="L39" s="7">
        <f t="shared" si="2"/>
        <v>205.55</v>
      </c>
      <c r="M39" s="7">
        <v>1</v>
      </c>
      <c r="O39" s="7"/>
    </row>
    <row r="40" spans="1:15" x14ac:dyDescent="0.5">
      <c r="A40" s="1" t="s">
        <v>8</v>
      </c>
      <c r="B40" s="1" t="s">
        <v>107</v>
      </c>
      <c r="D40" s="1" t="s">
        <v>63</v>
      </c>
      <c r="E40" s="1" t="s">
        <v>64</v>
      </c>
      <c r="F40" s="1">
        <v>216.52</v>
      </c>
      <c r="G40" s="1">
        <v>58</v>
      </c>
      <c r="H40" s="7">
        <f t="shared" si="0"/>
        <v>274.52</v>
      </c>
      <c r="I40" s="1">
        <v>202.27</v>
      </c>
      <c r="J40" s="1">
        <v>4</v>
      </c>
      <c r="K40" s="7">
        <f t="shared" si="1"/>
        <v>206.27</v>
      </c>
      <c r="L40" s="7">
        <f t="shared" si="2"/>
        <v>206.27</v>
      </c>
      <c r="M40" s="7">
        <v>1</v>
      </c>
    </row>
    <row r="41" spans="1:15" s="7" customFormat="1" x14ac:dyDescent="0.5">
      <c r="A41" s="7" t="s">
        <v>8</v>
      </c>
      <c r="B41" s="7" t="s">
        <v>107</v>
      </c>
      <c r="C41" s="7">
        <v>60</v>
      </c>
      <c r="D41" s="7" t="s">
        <v>80</v>
      </c>
      <c r="E41" s="7" t="s">
        <v>112</v>
      </c>
      <c r="F41" s="17">
        <v>244.7</v>
      </c>
      <c r="G41" s="7">
        <v>2</v>
      </c>
      <c r="H41" s="17">
        <f t="shared" si="0"/>
        <v>246.7</v>
      </c>
      <c r="I41" s="7">
        <v>239.45</v>
      </c>
      <c r="J41" s="7">
        <v>2</v>
      </c>
      <c r="K41" s="7">
        <f t="shared" si="1"/>
        <v>241.45</v>
      </c>
      <c r="L41" s="7">
        <f t="shared" si="2"/>
        <v>241.45</v>
      </c>
      <c r="M41" s="7">
        <v>2</v>
      </c>
    </row>
    <row r="42" spans="1:15" s="7" customFormat="1" x14ac:dyDescent="0.5">
      <c r="A42" s="7" t="s">
        <v>70</v>
      </c>
      <c r="C42" s="7">
        <v>68</v>
      </c>
      <c r="D42" s="7" t="s">
        <v>19</v>
      </c>
      <c r="E42" s="7" t="s">
        <v>20</v>
      </c>
      <c r="F42" s="7">
        <v>182.14</v>
      </c>
      <c r="G42" s="7">
        <v>4</v>
      </c>
      <c r="H42" s="7">
        <f t="shared" si="0"/>
        <v>186.14</v>
      </c>
      <c r="K42" s="7">
        <f t="shared" si="1"/>
        <v>0</v>
      </c>
      <c r="L42" s="7">
        <f t="shared" si="2"/>
        <v>186.14</v>
      </c>
      <c r="M42" s="7">
        <v>1</v>
      </c>
    </row>
    <row r="43" spans="1:15" x14ac:dyDescent="0.5">
      <c r="A43" s="7" t="s">
        <v>71</v>
      </c>
      <c r="C43" s="1">
        <v>69</v>
      </c>
      <c r="D43" s="1" t="s">
        <v>78</v>
      </c>
      <c r="E43" s="1" t="s">
        <v>79</v>
      </c>
      <c r="F43" s="1">
        <v>219.11</v>
      </c>
      <c r="G43" s="1">
        <v>62</v>
      </c>
      <c r="H43" s="7">
        <f t="shared" si="0"/>
        <v>281.11</v>
      </c>
      <c r="I43" s="1">
        <v>219.11</v>
      </c>
      <c r="J43" s="1">
        <v>56</v>
      </c>
      <c r="K43" s="7">
        <f t="shared" si="1"/>
        <v>275.11</v>
      </c>
      <c r="L43" s="7">
        <f t="shared" si="2"/>
        <v>275.11</v>
      </c>
      <c r="M43" s="7">
        <v>1</v>
      </c>
    </row>
    <row r="44" spans="1:15" s="7" customFormat="1" x14ac:dyDescent="0.5">
      <c r="A44" s="7" t="s">
        <v>104</v>
      </c>
      <c r="D44" s="7" t="s">
        <v>100</v>
      </c>
      <c r="E44" s="7" t="s">
        <v>66</v>
      </c>
      <c r="F44" s="7">
        <v>167.43</v>
      </c>
      <c r="G44" s="7">
        <v>2</v>
      </c>
      <c r="H44" s="7">
        <f t="shared" si="0"/>
        <v>169.43</v>
      </c>
      <c r="K44" s="7">
        <f t="shared" si="1"/>
        <v>0</v>
      </c>
      <c r="L44" s="7">
        <f t="shared" si="2"/>
        <v>169.43</v>
      </c>
      <c r="M44" s="7">
        <v>1</v>
      </c>
      <c r="O44"/>
    </row>
    <row r="45" spans="1:15" x14ac:dyDescent="0.5">
      <c r="A45" s="7" t="s">
        <v>104</v>
      </c>
      <c r="D45" s="1" t="s">
        <v>102</v>
      </c>
      <c r="E45" s="1" t="s">
        <v>69</v>
      </c>
      <c r="F45" s="1">
        <v>167.43</v>
      </c>
      <c r="G45" s="1">
        <v>2</v>
      </c>
      <c r="H45" s="7">
        <f t="shared" si="0"/>
        <v>169.43</v>
      </c>
      <c r="K45" s="7">
        <f t="shared" si="1"/>
        <v>0</v>
      </c>
      <c r="L45" s="7">
        <f t="shared" si="2"/>
        <v>169.43</v>
      </c>
      <c r="M45" s="7">
        <v>1</v>
      </c>
      <c r="O45" t="s">
        <v>110</v>
      </c>
    </row>
    <row r="46" spans="1:15" x14ac:dyDescent="0.5">
      <c r="A46" s="1" t="s">
        <v>104</v>
      </c>
      <c r="D46" s="7" t="s">
        <v>103</v>
      </c>
      <c r="E46" s="7" t="s">
        <v>67</v>
      </c>
      <c r="F46" s="1">
        <v>176.78</v>
      </c>
      <c r="G46" s="1">
        <v>4</v>
      </c>
      <c r="H46" s="7">
        <f t="shared" si="0"/>
        <v>180.78</v>
      </c>
      <c r="K46" s="7">
        <f t="shared" si="1"/>
        <v>0</v>
      </c>
      <c r="L46" s="7">
        <f t="shared" si="2"/>
        <v>180.78</v>
      </c>
      <c r="M46" s="7">
        <v>3</v>
      </c>
    </row>
    <row r="47" spans="1:15" x14ac:dyDescent="0.5">
      <c r="A47" s="1" t="s">
        <v>104</v>
      </c>
      <c r="D47" s="7" t="s">
        <v>101</v>
      </c>
      <c r="E47" s="7" t="s">
        <v>68</v>
      </c>
      <c r="F47" s="1">
        <v>189.65</v>
      </c>
      <c r="G47" s="1">
        <v>2</v>
      </c>
      <c r="H47" s="7">
        <f t="shared" si="0"/>
        <v>191.65</v>
      </c>
      <c r="K47" s="7">
        <f t="shared" si="1"/>
        <v>0</v>
      </c>
      <c r="L47" s="7">
        <f t="shared" si="2"/>
        <v>191.65</v>
      </c>
      <c r="M47" s="7">
        <v>4</v>
      </c>
    </row>
    <row r="48" spans="1:15" x14ac:dyDescent="0.5">
      <c r="A48" s="7" t="s">
        <v>104</v>
      </c>
      <c r="D48" s="1" t="s">
        <v>99</v>
      </c>
      <c r="E48" s="1" t="s">
        <v>65</v>
      </c>
      <c r="F48" s="1">
        <v>218.09</v>
      </c>
      <c r="G48" s="1">
        <v>4</v>
      </c>
      <c r="H48" s="7">
        <f t="shared" si="0"/>
        <v>222.09</v>
      </c>
      <c r="K48" s="7">
        <f t="shared" si="1"/>
        <v>0</v>
      </c>
      <c r="L48" s="7">
        <f t="shared" si="2"/>
        <v>222.09</v>
      </c>
      <c r="M48" s="7">
        <v>5</v>
      </c>
    </row>
    <row r="49" spans="1:15" x14ac:dyDescent="0.5">
      <c r="H49" s="7"/>
      <c r="K49" s="7"/>
      <c r="L49" s="13"/>
      <c r="O49" s="7"/>
    </row>
    <row r="50" spans="1:15" x14ac:dyDescent="0.5">
      <c r="A50" s="7"/>
      <c r="H50" s="7"/>
      <c r="K50" s="7"/>
      <c r="L50" s="13"/>
      <c r="O50" s="7"/>
    </row>
    <row r="51" spans="1:15" s="7" customFormat="1" x14ac:dyDescent="0.5">
      <c r="M51" s="13"/>
    </row>
    <row r="52" spans="1:15" s="7" customFormat="1" x14ac:dyDescent="0.5">
      <c r="O52"/>
    </row>
    <row r="53" spans="1:15" x14ac:dyDescent="0.5">
      <c r="H53" s="7"/>
      <c r="K53" s="7"/>
      <c r="L53" s="7"/>
    </row>
    <row r="56" spans="1:15" x14ac:dyDescent="0.5">
      <c r="A56"/>
    </row>
  </sheetData>
  <sortState ref="A5:L58">
    <sortCondition ref="A5:A58"/>
    <sortCondition ref="B5:B58"/>
    <sortCondition ref="L5:L58"/>
  </sortState>
  <phoneticPr fontId="1" type="noConversion"/>
  <pageMargins left="0.7" right="0.7" top="0.75" bottom="0.75" header="0.3" footer="0.3"/>
  <pageSetup orientation="portrait" horizontalDpi="4294967292" verticalDpi="429496729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Ruler="0" workbookViewId="0">
      <selection activeCell="F17" sqref="F17"/>
    </sheetView>
  </sheetViews>
  <sheetFormatPr defaultColWidth="10.87890625" defaultRowHeight="14.35" x14ac:dyDescent="0.5"/>
  <cols>
    <col min="1" max="1" width="14.8203125" customWidth="1"/>
    <col min="2" max="2" width="15.8203125" customWidth="1"/>
  </cols>
  <sheetData>
    <row r="1" spans="1:5" s="16" customFormat="1" ht="26" x14ac:dyDescent="0.6">
      <c r="A1" s="15" t="s">
        <v>114</v>
      </c>
    </row>
    <row r="2" spans="1:5" ht="14.5" x14ac:dyDescent="0.35">
      <c r="A2" s="10" t="s">
        <v>113</v>
      </c>
    </row>
    <row r="3" spans="1:5" ht="14.5" x14ac:dyDescent="0.35">
      <c r="A3" t="s">
        <v>142</v>
      </c>
    </row>
    <row r="5" spans="1:5" s="16" customFormat="1" ht="26" x14ac:dyDescent="0.6">
      <c r="A5" s="15" t="s">
        <v>115</v>
      </c>
      <c r="B5" s="16" t="s">
        <v>116</v>
      </c>
      <c r="C5" s="16" t="s">
        <v>117</v>
      </c>
    </row>
    <row r="6" spans="1:5" ht="14.5" x14ac:dyDescent="0.35">
      <c r="A6" t="s">
        <v>46</v>
      </c>
      <c r="B6" t="s">
        <v>47</v>
      </c>
      <c r="C6" s="14">
        <v>1.696736111111111E-2</v>
      </c>
      <c r="E6" s="11"/>
    </row>
    <row r="7" spans="1:5" ht="14.5" x14ac:dyDescent="0.35">
      <c r="A7" t="s">
        <v>33</v>
      </c>
      <c r="B7" t="s">
        <v>48</v>
      </c>
      <c r="C7" s="14">
        <v>1.6666666666666666E-2</v>
      </c>
      <c r="E7" s="11"/>
    </row>
    <row r="8" spans="1:5" ht="14.5" x14ac:dyDescent="0.35">
      <c r="A8" t="s">
        <v>49</v>
      </c>
      <c r="B8" t="s">
        <v>48</v>
      </c>
      <c r="C8" s="14">
        <v>1.7840046296296295E-2</v>
      </c>
      <c r="E8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showRuler="0" workbookViewId="0">
      <selection activeCell="A3" sqref="A3:B12"/>
    </sheetView>
  </sheetViews>
  <sheetFormatPr defaultColWidth="8.8203125" defaultRowHeight="14.35" x14ac:dyDescent="0.5"/>
  <cols>
    <col min="1" max="1" width="22" customWidth="1"/>
    <col min="2" max="2" width="33.8203125" customWidth="1"/>
    <col min="3" max="3" width="19.17578125" customWidth="1"/>
  </cols>
  <sheetData>
    <row r="1" spans="1:3" ht="23.5" x14ac:dyDescent="0.55000000000000004">
      <c r="A1" s="12" t="s">
        <v>50</v>
      </c>
      <c r="B1" s="12"/>
    </row>
    <row r="2" spans="1:3" s="9" customFormat="1" ht="14.5" x14ac:dyDescent="0.35">
      <c r="A2" s="9" t="s">
        <v>119</v>
      </c>
      <c r="B2" s="9" t="s">
        <v>120</v>
      </c>
      <c r="C2" s="9" t="s">
        <v>121</v>
      </c>
    </row>
    <row r="3" spans="1:3" ht="14.5" x14ac:dyDescent="0.35">
      <c r="A3" t="s">
        <v>6</v>
      </c>
      <c r="B3" t="s">
        <v>118</v>
      </c>
      <c r="C3" t="s">
        <v>125</v>
      </c>
    </row>
    <row r="4" spans="1:3" ht="14.5" x14ac:dyDescent="0.35">
      <c r="A4" t="s">
        <v>18</v>
      </c>
      <c r="B4" t="s">
        <v>122</v>
      </c>
      <c r="C4" t="s">
        <v>124</v>
      </c>
    </row>
    <row r="5" spans="1:3" ht="14.5" x14ac:dyDescent="0.35">
      <c r="A5" t="s">
        <v>51</v>
      </c>
      <c r="B5" t="s">
        <v>123</v>
      </c>
      <c r="C5" t="s">
        <v>81</v>
      </c>
    </row>
    <row r="6" spans="1:3" ht="14.5" x14ac:dyDescent="0.35">
      <c r="A6" t="s">
        <v>17</v>
      </c>
      <c r="B6" t="s">
        <v>33</v>
      </c>
      <c r="C6" t="s">
        <v>125</v>
      </c>
    </row>
    <row r="7" spans="1:3" ht="14.5" x14ac:dyDescent="0.35">
      <c r="A7" t="s">
        <v>13</v>
      </c>
      <c r="B7" t="s">
        <v>139</v>
      </c>
      <c r="C7" t="s">
        <v>140</v>
      </c>
    </row>
    <row r="8" spans="1:3" ht="14.5" x14ac:dyDescent="0.35">
      <c r="A8" t="s">
        <v>52</v>
      </c>
      <c r="B8" t="s">
        <v>138</v>
      </c>
      <c r="C8" t="s">
        <v>136</v>
      </c>
    </row>
    <row r="9" spans="1:3" ht="14.5" x14ac:dyDescent="0.35">
      <c r="A9" t="s">
        <v>126</v>
      </c>
      <c r="B9" t="s">
        <v>135</v>
      </c>
      <c r="C9" t="s">
        <v>125</v>
      </c>
    </row>
    <row r="10" spans="1:3" ht="14.5" x14ac:dyDescent="0.35">
      <c r="A10" t="s">
        <v>127</v>
      </c>
      <c r="B10" t="s">
        <v>128</v>
      </c>
      <c r="C10" t="s">
        <v>125</v>
      </c>
    </row>
    <row r="11" spans="1:3" ht="14.5" x14ac:dyDescent="0.35">
      <c r="A11" t="s">
        <v>129</v>
      </c>
      <c r="B11" t="s">
        <v>135</v>
      </c>
      <c r="C11" t="s">
        <v>130</v>
      </c>
    </row>
    <row r="12" spans="1:3" ht="14.5" x14ac:dyDescent="0.35">
      <c r="A12" t="s">
        <v>131</v>
      </c>
      <c r="B12" t="s">
        <v>137</v>
      </c>
      <c r="C12" t="s">
        <v>81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A2" sqref="A2"/>
    </sheetView>
  </sheetViews>
  <sheetFormatPr defaultRowHeight="14.35" x14ac:dyDescent="0.5"/>
  <cols>
    <col min="3" max="3" width="17.703125" bestFit="1" customWidth="1"/>
  </cols>
  <sheetData>
    <row r="1" spans="1:11" ht="21" x14ac:dyDescent="0.5">
      <c r="A1" s="4" t="s">
        <v>150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pans="1:11" ht="21" x14ac:dyDescent="0.5">
      <c r="A2" s="4" t="s">
        <v>151</v>
      </c>
      <c r="B2" s="5"/>
      <c r="C2" s="6"/>
      <c r="D2" s="6"/>
      <c r="E2" s="6"/>
      <c r="F2" s="6"/>
      <c r="G2" s="6"/>
      <c r="H2" s="6"/>
      <c r="I2" s="6"/>
      <c r="J2" s="6"/>
      <c r="K2" s="6"/>
    </row>
    <row r="3" spans="1:11" ht="21" x14ac:dyDescent="0.5">
      <c r="A3" s="4" t="s">
        <v>133</v>
      </c>
      <c r="B3" s="5"/>
      <c r="C3" s="6"/>
      <c r="D3" s="6"/>
      <c r="E3" s="6"/>
      <c r="F3" s="6"/>
      <c r="G3" s="6"/>
      <c r="H3" s="6"/>
      <c r="I3" s="6"/>
      <c r="J3" s="6"/>
      <c r="K3" s="6"/>
    </row>
    <row r="4" spans="1:11" ht="21" x14ac:dyDescent="0.5">
      <c r="A4" s="4" t="s">
        <v>134</v>
      </c>
      <c r="B4" s="5"/>
      <c r="C4" s="6"/>
      <c r="D4" s="6"/>
      <c r="E4" s="6"/>
      <c r="F4" s="6"/>
      <c r="G4" s="6"/>
      <c r="H4" s="6"/>
      <c r="I4" s="6"/>
      <c r="J4" s="6"/>
      <c r="K4" s="6"/>
    </row>
    <row r="5" spans="1:11" ht="21" x14ac:dyDescent="0.5">
      <c r="A5" s="4"/>
      <c r="B5" s="5"/>
      <c r="C5" s="6"/>
      <c r="D5" s="6"/>
      <c r="E5" s="6"/>
      <c r="F5" s="6"/>
      <c r="G5" s="6"/>
      <c r="H5" s="6"/>
      <c r="I5" s="6"/>
      <c r="J5" s="6"/>
      <c r="K5" s="6"/>
    </row>
    <row r="6" spans="1:11" ht="23.5" x14ac:dyDescent="0.55000000000000004">
      <c r="A6" s="22" t="s">
        <v>149</v>
      </c>
      <c r="B6" s="5"/>
      <c r="C6" s="6"/>
      <c r="D6" s="6"/>
      <c r="E6" s="6"/>
      <c r="F6" s="6"/>
      <c r="G6" s="6"/>
      <c r="H6" s="6"/>
      <c r="I6" s="6"/>
      <c r="J6" s="6"/>
      <c r="K6" s="6"/>
    </row>
    <row r="7" spans="1:11" ht="14.5" x14ac:dyDescent="0.35">
      <c r="A7" s="2" t="s">
        <v>23</v>
      </c>
      <c r="B7" s="2" t="s">
        <v>16</v>
      </c>
      <c r="C7" s="2" t="s">
        <v>24</v>
      </c>
      <c r="D7" s="2" t="s">
        <v>3</v>
      </c>
      <c r="E7" s="2" t="s">
        <v>36</v>
      </c>
      <c r="F7" s="2" t="s">
        <v>25</v>
      </c>
      <c r="G7" s="2" t="s">
        <v>26</v>
      </c>
      <c r="H7" s="2" t="s">
        <v>27</v>
      </c>
      <c r="I7" s="2" t="s">
        <v>0</v>
      </c>
      <c r="J7" s="2" t="s">
        <v>1</v>
      </c>
      <c r="K7" s="2" t="s">
        <v>2</v>
      </c>
    </row>
    <row r="8" spans="1:11" ht="14.5" x14ac:dyDescent="0.35">
      <c r="A8" s="7" t="s">
        <v>72</v>
      </c>
      <c r="B8" s="7" t="s">
        <v>107</v>
      </c>
      <c r="C8" s="7" t="s">
        <v>34</v>
      </c>
      <c r="D8" s="7" t="s">
        <v>35</v>
      </c>
      <c r="E8" s="7">
        <v>143.47999999999999</v>
      </c>
      <c r="F8" s="7">
        <v>6</v>
      </c>
      <c r="G8" s="7">
        <f t="shared" ref="G8:G50" si="0">E8+F8</f>
        <v>149.47999999999999</v>
      </c>
      <c r="H8" s="7">
        <v>148.72999999999999</v>
      </c>
      <c r="I8" s="7">
        <v>2</v>
      </c>
      <c r="J8" s="7">
        <f t="shared" ref="J8:J50" si="1">H8+I8</f>
        <v>150.72999999999999</v>
      </c>
      <c r="K8" s="7">
        <f t="shared" ref="K8:K50" si="2">IF(H8,IF(G8&lt;J8,G8,J8),G8)</f>
        <v>149.47999999999999</v>
      </c>
    </row>
    <row r="9" spans="1:11" ht="14.5" x14ac:dyDescent="0.35">
      <c r="A9" s="7" t="s">
        <v>72</v>
      </c>
      <c r="B9" s="7" t="s">
        <v>107</v>
      </c>
      <c r="C9" s="7" t="s">
        <v>85</v>
      </c>
      <c r="D9" s="7" t="s">
        <v>86</v>
      </c>
      <c r="E9" s="7">
        <v>193.02</v>
      </c>
      <c r="F9" s="7">
        <v>2</v>
      </c>
      <c r="G9" s="7">
        <f t="shared" si="0"/>
        <v>195.02</v>
      </c>
      <c r="H9" s="7">
        <v>205.52</v>
      </c>
      <c r="I9" s="7">
        <v>4</v>
      </c>
      <c r="J9" s="7">
        <f t="shared" si="1"/>
        <v>209.52</v>
      </c>
      <c r="K9" s="7">
        <f t="shared" si="2"/>
        <v>195.02</v>
      </c>
    </row>
    <row r="10" spans="1:11" ht="14.5" x14ac:dyDescent="0.35">
      <c r="A10" s="7" t="s">
        <v>72</v>
      </c>
      <c r="B10" s="7" t="s">
        <v>107</v>
      </c>
      <c r="C10" s="7" t="s">
        <v>78</v>
      </c>
      <c r="D10" s="7" t="s">
        <v>79</v>
      </c>
      <c r="E10" s="7">
        <v>192.58</v>
      </c>
      <c r="F10" s="7">
        <v>8</v>
      </c>
      <c r="G10" s="7">
        <f t="shared" si="0"/>
        <v>200.58</v>
      </c>
      <c r="H10" s="7">
        <v>167.23</v>
      </c>
      <c r="I10" s="7">
        <v>100</v>
      </c>
      <c r="J10" s="7">
        <f t="shared" si="1"/>
        <v>267.23</v>
      </c>
      <c r="K10" s="7">
        <f t="shared" si="2"/>
        <v>200.58</v>
      </c>
    </row>
    <row r="11" spans="1:11" ht="14.5" x14ac:dyDescent="0.35">
      <c r="A11" s="8" t="s">
        <v>97</v>
      </c>
      <c r="B11" s="7" t="s">
        <v>108</v>
      </c>
      <c r="C11" s="7" t="s">
        <v>98</v>
      </c>
      <c r="D11" s="7" t="s">
        <v>37</v>
      </c>
      <c r="E11" s="17">
        <v>331.2</v>
      </c>
      <c r="F11" s="7">
        <v>56</v>
      </c>
      <c r="G11" s="17">
        <f t="shared" si="0"/>
        <v>387.2</v>
      </c>
      <c r="H11" s="7"/>
      <c r="I11" s="7"/>
      <c r="J11" s="7">
        <f t="shared" si="1"/>
        <v>0</v>
      </c>
      <c r="K11" s="17">
        <f t="shared" si="2"/>
        <v>387.2</v>
      </c>
    </row>
    <row r="12" spans="1:11" ht="14.5" x14ac:dyDescent="0.35">
      <c r="A12" s="7" t="s">
        <v>73</v>
      </c>
      <c r="B12" s="7" t="s">
        <v>108</v>
      </c>
      <c r="C12" s="7" t="s">
        <v>38</v>
      </c>
      <c r="D12" s="7" t="s">
        <v>37</v>
      </c>
      <c r="E12" s="7">
        <v>126.15</v>
      </c>
      <c r="F12" s="7">
        <v>0</v>
      </c>
      <c r="G12" s="7">
        <f t="shared" si="0"/>
        <v>126.15</v>
      </c>
      <c r="H12" s="7">
        <v>122.25</v>
      </c>
      <c r="I12" s="7">
        <v>2</v>
      </c>
      <c r="J12" s="7">
        <f t="shared" si="1"/>
        <v>124.25</v>
      </c>
      <c r="K12" s="7">
        <f t="shared" si="2"/>
        <v>124.25</v>
      </c>
    </row>
    <row r="13" spans="1:11" ht="14.5" x14ac:dyDescent="0.35">
      <c r="A13" s="7" t="s">
        <v>73</v>
      </c>
      <c r="B13" s="7" t="s">
        <v>108</v>
      </c>
      <c r="C13" s="7" t="s">
        <v>39</v>
      </c>
      <c r="D13" s="7" t="s">
        <v>37</v>
      </c>
      <c r="E13" s="7">
        <v>134.75</v>
      </c>
      <c r="F13" s="7">
        <v>2</v>
      </c>
      <c r="G13" s="7">
        <f t="shared" si="0"/>
        <v>136.75</v>
      </c>
      <c r="H13" s="7">
        <v>138.53</v>
      </c>
      <c r="I13" s="7">
        <v>2</v>
      </c>
      <c r="J13" s="7">
        <f t="shared" si="1"/>
        <v>140.53</v>
      </c>
      <c r="K13" s="7">
        <f t="shared" si="2"/>
        <v>136.75</v>
      </c>
    </row>
    <row r="14" spans="1:11" ht="14.5" x14ac:dyDescent="0.35">
      <c r="A14" s="7" t="s">
        <v>73</v>
      </c>
      <c r="B14" s="7" t="s">
        <v>108</v>
      </c>
      <c r="C14" s="7" t="s">
        <v>40</v>
      </c>
      <c r="D14" s="7" t="s">
        <v>37</v>
      </c>
      <c r="E14" s="7">
        <v>139.55000000000001</v>
      </c>
      <c r="F14" s="7">
        <v>0</v>
      </c>
      <c r="G14" s="7">
        <f t="shared" si="0"/>
        <v>139.55000000000001</v>
      </c>
      <c r="H14" s="7">
        <v>141.22999999999999</v>
      </c>
      <c r="I14" s="7">
        <v>2</v>
      </c>
      <c r="J14" s="7">
        <f t="shared" si="1"/>
        <v>143.22999999999999</v>
      </c>
      <c r="K14" s="7">
        <f t="shared" si="2"/>
        <v>139.55000000000001</v>
      </c>
    </row>
    <row r="15" spans="1:11" ht="14.5" x14ac:dyDescent="0.35">
      <c r="A15" s="7" t="s">
        <v>73</v>
      </c>
      <c r="B15" s="7" t="s">
        <v>109</v>
      </c>
      <c r="C15" s="7" t="s">
        <v>21</v>
      </c>
      <c r="D15" s="7" t="s">
        <v>22</v>
      </c>
      <c r="E15" s="7">
        <v>135.30000000000001</v>
      </c>
      <c r="F15" s="7">
        <v>0</v>
      </c>
      <c r="G15" s="7">
        <f t="shared" si="0"/>
        <v>135.30000000000001</v>
      </c>
      <c r="H15" s="7">
        <v>129.36000000000001</v>
      </c>
      <c r="I15" s="7">
        <v>0</v>
      </c>
      <c r="J15" s="7">
        <f t="shared" si="1"/>
        <v>129.36000000000001</v>
      </c>
      <c r="K15" s="7">
        <f t="shared" si="2"/>
        <v>129.36000000000001</v>
      </c>
    </row>
    <row r="16" spans="1:11" ht="14.5" x14ac:dyDescent="0.35">
      <c r="A16" s="7" t="s">
        <v>73</v>
      </c>
      <c r="B16" s="7" t="s">
        <v>105</v>
      </c>
      <c r="C16" s="7" t="s">
        <v>11</v>
      </c>
      <c r="D16" s="7" t="s">
        <v>12</v>
      </c>
      <c r="E16" s="17">
        <v>119</v>
      </c>
      <c r="F16" s="7">
        <v>2</v>
      </c>
      <c r="G16" s="17">
        <f t="shared" si="0"/>
        <v>121</v>
      </c>
      <c r="H16" s="7">
        <v>122.3</v>
      </c>
      <c r="I16" s="7">
        <v>4</v>
      </c>
      <c r="J16" s="17">
        <f t="shared" si="1"/>
        <v>126.3</v>
      </c>
      <c r="K16" s="17">
        <f t="shared" si="2"/>
        <v>121</v>
      </c>
    </row>
    <row r="17" spans="1:11" ht="14.5" x14ac:dyDescent="0.35">
      <c r="A17" s="7" t="s">
        <v>73</v>
      </c>
      <c r="B17" s="7" t="s">
        <v>105</v>
      </c>
      <c r="C17" s="7" t="s">
        <v>41</v>
      </c>
      <c r="D17" s="7" t="s">
        <v>42</v>
      </c>
      <c r="E17" s="7">
        <v>141.02000000000001</v>
      </c>
      <c r="F17" s="7">
        <v>2</v>
      </c>
      <c r="G17" s="7">
        <f t="shared" si="0"/>
        <v>143.02000000000001</v>
      </c>
      <c r="H17" s="7">
        <v>144.9</v>
      </c>
      <c r="I17" s="7">
        <v>2</v>
      </c>
      <c r="J17" s="17">
        <f t="shared" si="1"/>
        <v>146.9</v>
      </c>
      <c r="K17" s="7">
        <f t="shared" si="2"/>
        <v>143.02000000000001</v>
      </c>
    </row>
    <row r="18" spans="1:11" ht="14.5" x14ac:dyDescent="0.35">
      <c r="A18" s="7" t="s">
        <v>73</v>
      </c>
      <c r="B18" s="7" t="s">
        <v>107</v>
      </c>
      <c r="C18" s="7" t="s">
        <v>43</v>
      </c>
      <c r="D18" s="7" t="s">
        <v>37</v>
      </c>
      <c r="E18" s="7">
        <v>116.37</v>
      </c>
      <c r="F18" s="7">
        <v>0</v>
      </c>
      <c r="G18" s="7">
        <f t="shared" si="0"/>
        <v>116.37</v>
      </c>
      <c r="H18" s="7">
        <v>123.34</v>
      </c>
      <c r="I18" s="7">
        <v>0</v>
      </c>
      <c r="J18" s="7">
        <f t="shared" si="1"/>
        <v>123.34</v>
      </c>
      <c r="K18" s="7">
        <f t="shared" si="2"/>
        <v>116.37</v>
      </c>
    </row>
    <row r="19" spans="1:11" ht="14.5" x14ac:dyDescent="0.35">
      <c r="A19" s="7" t="s">
        <v>73</v>
      </c>
      <c r="B19" s="7" t="s">
        <v>107</v>
      </c>
      <c r="C19" s="7" t="s">
        <v>83</v>
      </c>
      <c r="D19" s="7" t="s">
        <v>84</v>
      </c>
      <c r="E19" s="7">
        <v>154.68</v>
      </c>
      <c r="F19" s="7">
        <v>6</v>
      </c>
      <c r="G19" s="7">
        <f t="shared" si="0"/>
        <v>160.68</v>
      </c>
      <c r="H19" s="7">
        <v>147.78</v>
      </c>
      <c r="I19" s="7">
        <v>0</v>
      </c>
      <c r="J19" s="7">
        <f t="shared" si="1"/>
        <v>147.78</v>
      </c>
      <c r="K19" s="7">
        <f t="shared" si="2"/>
        <v>147.78</v>
      </c>
    </row>
    <row r="20" spans="1:11" ht="14.5" x14ac:dyDescent="0.35">
      <c r="A20" s="7" t="s">
        <v>73</v>
      </c>
      <c r="B20" s="7" t="s">
        <v>106</v>
      </c>
      <c r="C20" s="7" t="s">
        <v>44</v>
      </c>
      <c r="D20" s="7" t="s">
        <v>45</v>
      </c>
      <c r="E20" s="7">
        <v>140.34</v>
      </c>
      <c r="F20" s="7">
        <v>0</v>
      </c>
      <c r="G20" s="7">
        <f t="shared" si="0"/>
        <v>140.34</v>
      </c>
      <c r="H20" s="7">
        <v>137.63999999999999</v>
      </c>
      <c r="I20" s="7">
        <v>0</v>
      </c>
      <c r="J20" s="7">
        <f t="shared" si="1"/>
        <v>137.63999999999999</v>
      </c>
      <c r="K20" s="7">
        <f t="shared" si="2"/>
        <v>137.63999999999999</v>
      </c>
    </row>
    <row r="21" spans="1:11" ht="14.5" x14ac:dyDescent="0.35">
      <c r="A21" s="7" t="s">
        <v>73</v>
      </c>
      <c r="B21" s="7" t="s">
        <v>106</v>
      </c>
      <c r="C21" s="7" t="s">
        <v>4</v>
      </c>
      <c r="D21" s="7" t="s">
        <v>5</v>
      </c>
      <c r="E21" s="17">
        <v>145</v>
      </c>
      <c r="F21" s="7">
        <v>0</v>
      </c>
      <c r="G21" s="17">
        <f t="shared" si="0"/>
        <v>145</v>
      </c>
      <c r="H21" s="7">
        <v>147.02000000000001</v>
      </c>
      <c r="I21" s="7">
        <v>2</v>
      </c>
      <c r="J21" s="7">
        <f t="shared" si="1"/>
        <v>149.02000000000001</v>
      </c>
      <c r="K21" s="17">
        <f t="shared" si="2"/>
        <v>145</v>
      </c>
    </row>
    <row r="22" spans="1:11" ht="14.5" x14ac:dyDescent="0.35">
      <c r="A22" s="7" t="s">
        <v>73</v>
      </c>
      <c r="B22" s="7" t="s">
        <v>106</v>
      </c>
      <c r="C22" s="7" t="s">
        <v>29</v>
      </c>
      <c r="D22" s="7" t="s">
        <v>30</v>
      </c>
      <c r="E22" s="7">
        <v>156.87</v>
      </c>
      <c r="F22" s="7">
        <v>2</v>
      </c>
      <c r="G22" s="7">
        <f t="shared" si="0"/>
        <v>158.87</v>
      </c>
      <c r="H22" s="7">
        <v>154.25</v>
      </c>
      <c r="I22" s="7">
        <v>4</v>
      </c>
      <c r="J22" s="7">
        <f t="shared" si="1"/>
        <v>158.25</v>
      </c>
      <c r="K22" s="7">
        <f t="shared" si="2"/>
        <v>158.25</v>
      </c>
    </row>
    <row r="23" spans="1:11" ht="14.5" x14ac:dyDescent="0.35">
      <c r="A23" s="7" t="s">
        <v>73</v>
      </c>
      <c r="B23" s="7" t="s">
        <v>106</v>
      </c>
      <c r="C23" s="7" t="s">
        <v>76</v>
      </c>
      <c r="D23" s="7" t="s">
        <v>77</v>
      </c>
      <c r="E23" s="7">
        <v>225</v>
      </c>
      <c r="F23" s="7">
        <v>4</v>
      </c>
      <c r="G23" s="17">
        <f t="shared" si="0"/>
        <v>229</v>
      </c>
      <c r="H23" s="7">
        <v>209.27</v>
      </c>
      <c r="I23" s="7">
        <v>8</v>
      </c>
      <c r="J23" s="7">
        <f t="shared" si="1"/>
        <v>217.27</v>
      </c>
      <c r="K23" s="7">
        <f t="shared" si="2"/>
        <v>217.27</v>
      </c>
    </row>
    <row r="24" spans="1:11" ht="14.5" x14ac:dyDescent="0.35">
      <c r="A24" s="7" t="s">
        <v>57</v>
      </c>
      <c r="B24" s="7" t="s">
        <v>105</v>
      </c>
      <c r="C24" s="7" t="s">
        <v>55</v>
      </c>
      <c r="D24" s="7" t="s">
        <v>54</v>
      </c>
      <c r="E24" s="7">
        <v>148.75</v>
      </c>
      <c r="F24" s="7">
        <v>0</v>
      </c>
      <c r="G24" s="7">
        <f t="shared" si="0"/>
        <v>148.75</v>
      </c>
      <c r="H24" s="17">
        <v>149.9</v>
      </c>
      <c r="I24" s="7">
        <v>0</v>
      </c>
      <c r="J24" s="7">
        <f t="shared" si="1"/>
        <v>149.9</v>
      </c>
      <c r="K24" s="7">
        <f t="shared" si="2"/>
        <v>148.75</v>
      </c>
    </row>
    <row r="25" spans="1:11" ht="14.5" x14ac:dyDescent="0.35">
      <c r="A25" s="7" t="s">
        <v>57</v>
      </c>
      <c r="B25" s="7" t="s">
        <v>105</v>
      </c>
      <c r="C25" s="7" t="s">
        <v>41</v>
      </c>
      <c r="D25" s="7" t="s">
        <v>42</v>
      </c>
      <c r="E25" s="7">
        <v>151.27000000000001</v>
      </c>
      <c r="F25" s="7">
        <v>2</v>
      </c>
      <c r="G25" s="7">
        <f t="shared" si="0"/>
        <v>153.27000000000001</v>
      </c>
      <c r="H25" s="7">
        <v>148.33000000000001</v>
      </c>
      <c r="I25" s="7">
        <v>2</v>
      </c>
      <c r="J25" s="7">
        <f t="shared" si="1"/>
        <v>150.33000000000001</v>
      </c>
      <c r="K25" s="7">
        <f t="shared" si="2"/>
        <v>150.33000000000001</v>
      </c>
    </row>
    <row r="26" spans="1:11" ht="14.5" x14ac:dyDescent="0.35">
      <c r="A26" s="7" t="s">
        <v>57</v>
      </c>
      <c r="B26" s="7" t="s">
        <v>107</v>
      </c>
      <c r="C26" s="7" t="s">
        <v>83</v>
      </c>
      <c r="D26" s="7" t="s">
        <v>84</v>
      </c>
      <c r="E26" s="7">
        <v>150.75</v>
      </c>
      <c r="F26" s="7">
        <v>0</v>
      </c>
      <c r="G26" s="7">
        <f t="shared" si="0"/>
        <v>150.75</v>
      </c>
      <c r="H26" s="7">
        <v>150.11000000000001</v>
      </c>
      <c r="I26" s="7">
        <v>0</v>
      </c>
      <c r="J26" s="7">
        <f t="shared" si="1"/>
        <v>150.11000000000001</v>
      </c>
      <c r="K26" s="7">
        <f t="shared" si="2"/>
        <v>150.11000000000001</v>
      </c>
    </row>
    <row r="27" spans="1:11" ht="14.5" x14ac:dyDescent="0.35">
      <c r="A27" s="7" t="s">
        <v>57</v>
      </c>
      <c r="B27" s="7" t="s">
        <v>107</v>
      </c>
      <c r="C27" s="7" t="s">
        <v>85</v>
      </c>
      <c r="D27" s="7" t="s">
        <v>86</v>
      </c>
      <c r="E27" s="17">
        <v>159.69999999999999</v>
      </c>
      <c r="F27" s="7">
        <v>4</v>
      </c>
      <c r="G27" s="17">
        <f t="shared" si="0"/>
        <v>163.69999999999999</v>
      </c>
      <c r="H27" s="7">
        <v>150.59</v>
      </c>
      <c r="I27" s="7">
        <v>0</v>
      </c>
      <c r="J27" s="7">
        <f t="shared" si="1"/>
        <v>150.59</v>
      </c>
      <c r="K27" s="7">
        <f t="shared" si="2"/>
        <v>150.59</v>
      </c>
    </row>
    <row r="28" spans="1:11" ht="14.5" x14ac:dyDescent="0.35">
      <c r="A28" s="7" t="s">
        <v>57</v>
      </c>
      <c r="B28" s="7" t="s">
        <v>107</v>
      </c>
      <c r="C28" s="7" t="s">
        <v>87</v>
      </c>
      <c r="D28" s="7" t="s">
        <v>88</v>
      </c>
      <c r="E28" s="17">
        <v>149</v>
      </c>
      <c r="F28" s="7">
        <v>2</v>
      </c>
      <c r="G28" s="17">
        <f t="shared" si="0"/>
        <v>151</v>
      </c>
      <c r="H28" s="7">
        <v>150.61000000000001</v>
      </c>
      <c r="I28" s="7">
        <v>0</v>
      </c>
      <c r="J28" s="7">
        <f t="shared" si="1"/>
        <v>150.61000000000001</v>
      </c>
      <c r="K28" s="7">
        <f t="shared" si="2"/>
        <v>150.61000000000001</v>
      </c>
    </row>
    <row r="29" spans="1:11" ht="14.5" x14ac:dyDescent="0.35">
      <c r="A29" s="7" t="s">
        <v>57</v>
      </c>
      <c r="B29" s="7" t="s">
        <v>107</v>
      </c>
      <c r="C29" s="7" t="s">
        <v>90</v>
      </c>
      <c r="D29" s="7" t="s">
        <v>111</v>
      </c>
      <c r="E29" s="7">
        <v>166.14</v>
      </c>
      <c r="F29" s="7">
        <v>4</v>
      </c>
      <c r="G29" s="7">
        <f t="shared" si="0"/>
        <v>170.14</v>
      </c>
      <c r="H29" s="7">
        <v>176.42</v>
      </c>
      <c r="I29" s="7">
        <v>102</v>
      </c>
      <c r="J29" s="7">
        <f t="shared" si="1"/>
        <v>278.41999999999996</v>
      </c>
      <c r="K29" s="7">
        <f t="shared" si="2"/>
        <v>170.14</v>
      </c>
    </row>
    <row r="30" spans="1:11" ht="14.5" x14ac:dyDescent="0.35">
      <c r="A30" s="7" t="s">
        <v>57</v>
      </c>
      <c r="B30" s="7" t="s">
        <v>107</v>
      </c>
      <c r="C30" s="7" t="s">
        <v>85</v>
      </c>
      <c r="D30" s="7" t="s">
        <v>89</v>
      </c>
      <c r="E30" s="7">
        <v>182.64</v>
      </c>
      <c r="F30" s="7">
        <v>54</v>
      </c>
      <c r="G30" s="7">
        <f t="shared" si="0"/>
        <v>236.64</v>
      </c>
      <c r="H30" s="7">
        <v>175.84</v>
      </c>
      <c r="I30" s="7">
        <v>2</v>
      </c>
      <c r="J30" s="7">
        <f t="shared" si="1"/>
        <v>177.84</v>
      </c>
      <c r="K30" s="7">
        <f t="shared" si="2"/>
        <v>177.84</v>
      </c>
    </row>
    <row r="31" spans="1:11" ht="14.5" x14ac:dyDescent="0.35">
      <c r="A31" s="7" t="s">
        <v>57</v>
      </c>
      <c r="B31" s="7" t="s">
        <v>106</v>
      </c>
      <c r="C31" s="7" t="s">
        <v>31</v>
      </c>
      <c r="D31" s="7" t="s">
        <v>32</v>
      </c>
      <c r="E31" s="7">
        <v>156.22999999999999</v>
      </c>
      <c r="F31" s="7">
        <v>0</v>
      </c>
      <c r="G31" s="7">
        <f t="shared" si="0"/>
        <v>156.22999999999999</v>
      </c>
      <c r="H31" s="7">
        <v>159.55000000000001</v>
      </c>
      <c r="I31" s="7">
        <v>2</v>
      </c>
      <c r="J31" s="7">
        <f t="shared" si="1"/>
        <v>161.55000000000001</v>
      </c>
      <c r="K31" s="7">
        <f t="shared" si="2"/>
        <v>156.22999999999999</v>
      </c>
    </row>
    <row r="32" spans="1:11" ht="14.5" x14ac:dyDescent="0.35">
      <c r="A32" s="7" t="s">
        <v>57</v>
      </c>
      <c r="B32" s="7" t="s">
        <v>106</v>
      </c>
      <c r="C32" s="7" t="s">
        <v>91</v>
      </c>
      <c r="D32" s="7" t="s">
        <v>92</v>
      </c>
      <c r="E32" s="7">
        <v>177.86</v>
      </c>
      <c r="F32" s="7">
        <v>4</v>
      </c>
      <c r="G32" s="7">
        <f t="shared" si="0"/>
        <v>181.86</v>
      </c>
      <c r="H32" s="7">
        <v>185.11</v>
      </c>
      <c r="I32" s="7">
        <v>0</v>
      </c>
      <c r="J32" s="7">
        <f t="shared" si="1"/>
        <v>185.11</v>
      </c>
      <c r="K32" s="7">
        <f t="shared" si="2"/>
        <v>181.86</v>
      </c>
    </row>
    <row r="33" spans="1:11" ht="14.5" x14ac:dyDescent="0.35">
      <c r="A33" s="7" t="s">
        <v>57</v>
      </c>
      <c r="B33" s="7" t="s">
        <v>106</v>
      </c>
      <c r="C33" s="7" t="s">
        <v>93</v>
      </c>
      <c r="D33" s="7" t="s">
        <v>94</v>
      </c>
      <c r="E33" s="7">
        <v>213.92</v>
      </c>
      <c r="F33" s="7">
        <v>4</v>
      </c>
      <c r="G33" s="7">
        <f t="shared" si="0"/>
        <v>217.92</v>
      </c>
      <c r="H33" s="7">
        <v>209.25</v>
      </c>
      <c r="I33" s="7">
        <v>2</v>
      </c>
      <c r="J33" s="7">
        <f t="shared" si="1"/>
        <v>211.25</v>
      </c>
      <c r="K33" s="7">
        <f t="shared" si="2"/>
        <v>211.25</v>
      </c>
    </row>
    <row r="34" spans="1:11" ht="14.5" x14ac:dyDescent="0.35">
      <c r="A34" s="7" t="s">
        <v>57</v>
      </c>
      <c r="B34" s="7" t="s">
        <v>106</v>
      </c>
      <c r="C34" s="7" t="s">
        <v>95</v>
      </c>
      <c r="D34" s="7" t="s">
        <v>96</v>
      </c>
      <c r="E34" s="7">
        <v>194.86</v>
      </c>
      <c r="F34" s="7">
        <v>56</v>
      </c>
      <c r="G34" s="7">
        <f t="shared" si="0"/>
        <v>250.86</v>
      </c>
      <c r="H34" s="7">
        <v>214.27</v>
      </c>
      <c r="I34" s="7">
        <v>150</v>
      </c>
      <c r="J34" s="7">
        <f t="shared" si="1"/>
        <v>364.27</v>
      </c>
      <c r="K34" s="7">
        <f t="shared" si="2"/>
        <v>250.86</v>
      </c>
    </row>
    <row r="35" spans="1:11" ht="14.5" x14ac:dyDescent="0.35">
      <c r="A35" s="7" t="s">
        <v>58</v>
      </c>
      <c r="B35" s="7" t="s">
        <v>108</v>
      </c>
      <c r="C35" s="7" t="s">
        <v>74</v>
      </c>
      <c r="D35" s="7" t="s">
        <v>37</v>
      </c>
      <c r="E35" s="7">
        <v>199.11</v>
      </c>
      <c r="F35" s="7">
        <v>204</v>
      </c>
      <c r="G35" s="7">
        <f t="shared" si="0"/>
        <v>403.11</v>
      </c>
      <c r="H35" s="17">
        <v>210.7</v>
      </c>
      <c r="I35" s="7">
        <v>102</v>
      </c>
      <c r="J35" s="17">
        <f t="shared" si="1"/>
        <v>312.7</v>
      </c>
      <c r="K35" s="17">
        <f t="shared" si="2"/>
        <v>312.7</v>
      </c>
    </row>
    <row r="36" spans="1:11" x14ac:dyDescent="0.5">
      <c r="A36" s="7" t="s">
        <v>58</v>
      </c>
      <c r="B36" s="7" t="s">
        <v>108</v>
      </c>
      <c r="C36" s="7" t="s">
        <v>75</v>
      </c>
      <c r="D36" s="7" t="s">
        <v>37</v>
      </c>
      <c r="E36" s="7">
        <v>206.23</v>
      </c>
      <c r="F36" s="7">
        <v>352</v>
      </c>
      <c r="G36" s="7">
        <f t="shared" si="0"/>
        <v>558.23</v>
      </c>
      <c r="H36" s="7">
        <v>212.73</v>
      </c>
      <c r="I36" s="7">
        <v>156</v>
      </c>
      <c r="J36" s="7">
        <f t="shared" si="1"/>
        <v>368.73</v>
      </c>
      <c r="K36" s="7">
        <f t="shared" si="2"/>
        <v>368.73</v>
      </c>
    </row>
    <row r="37" spans="1:11" x14ac:dyDescent="0.5">
      <c r="A37" s="7" t="s">
        <v>58</v>
      </c>
      <c r="B37" s="7" t="s">
        <v>109</v>
      </c>
      <c r="C37" s="7" t="s">
        <v>9</v>
      </c>
      <c r="D37" s="7" t="s">
        <v>10</v>
      </c>
      <c r="E37" s="7">
        <v>173.67</v>
      </c>
      <c r="F37" s="7">
        <v>0</v>
      </c>
      <c r="G37" s="7">
        <f t="shared" si="0"/>
        <v>173.67</v>
      </c>
      <c r="H37" s="7">
        <v>167.92</v>
      </c>
      <c r="I37" s="7">
        <v>2</v>
      </c>
      <c r="J37" s="7">
        <f t="shared" si="1"/>
        <v>169.92</v>
      </c>
      <c r="K37" s="7">
        <f t="shared" si="2"/>
        <v>169.92</v>
      </c>
    </row>
    <row r="38" spans="1:11" x14ac:dyDescent="0.5">
      <c r="A38" s="7" t="s">
        <v>58</v>
      </c>
      <c r="B38" s="7" t="s">
        <v>106</v>
      </c>
      <c r="C38" s="7" t="s">
        <v>81</v>
      </c>
      <c r="D38" s="7" t="s">
        <v>82</v>
      </c>
      <c r="E38" s="7">
        <v>142.16999999999999</v>
      </c>
      <c r="F38" s="7">
        <v>0</v>
      </c>
      <c r="G38" s="7">
        <f t="shared" si="0"/>
        <v>142.16999999999999</v>
      </c>
      <c r="H38" s="7">
        <v>143.16999999999999</v>
      </c>
      <c r="I38" s="7">
        <v>0</v>
      </c>
      <c r="J38" s="7">
        <f t="shared" si="1"/>
        <v>143.16999999999999</v>
      </c>
      <c r="K38" s="7">
        <f t="shared" si="2"/>
        <v>142.16999999999999</v>
      </c>
    </row>
    <row r="39" spans="1:11" x14ac:dyDescent="0.5">
      <c r="A39" s="7" t="s">
        <v>58</v>
      </c>
      <c r="B39" s="7" t="s">
        <v>106</v>
      </c>
      <c r="C39" s="7" t="s">
        <v>14</v>
      </c>
      <c r="D39" s="7" t="s">
        <v>15</v>
      </c>
      <c r="E39" s="7">
        <v>155.86000000000001</v>
      </c>
      <c r="F39" s="7">
        <v>0</v>
      </c>
      <c r="G39" s="7">
        <f t="shared" si="0"/>
        <v>155.86000000000001</v>
      </c>
      <c r="H39" s="7">
        <v>153.38999999999999</v>
      </c>
      <c r="I39" s="7">
        <v>0</v>
      </c>
      <c r="J39" s="7">
        <f t="shared" si="1"/>
        <v>153.38999999999999</v>
      </c>
      <c r="K39" s="7">
        <f t="shared" si="2"/>
        <v>153.38999999999999</v>
      </c>
    </row>
    <row r="40" spans="1:11" x14ac:dyDescent="0.5">
      <c r="A40" s="7" t="s">
        <v>58</v>
      </c>
      <c r="B40" s="7" t="s">
        <v>106</v>
      </c>
      <c r="C40" s="7" t="s">
        <v>61</v>
      </c>
      <c r="D40" s="7" t="s">
        <v>62</v>
      </c>
      <c r="E40" s="7">
        <v>184.83</v>
      </c>
      <c r="F40" s="7">
        <v>0</v>
      </c>
      <c r="G40" s="7">
        <f t="shared" si="0"/>
        <v>184.83</v>
      </c>
      <c r="H40" s="7">
        <v>170.36</v>
      </c>
      <c r="I40" s="7">
        <v>2</v>
      </c>
      <c r="J40" s="7">
        <f t="shared" si="1"/>
        <v>172.36</v>
      </c>
      <c r="K40" s="7">
        <f t="shared" si="2"/>
        <v>172.36</v>
      </c>
    </row>
    <row r="41" spans="1:11" x14ac:dyDescent="0.5">
      <c r="A41" s="7" t="s">
        <v>8</v>
      </c>
      <c r="B41" s="7" t="s">
        <v>105</v>
      </c>
      <c r="C41" s="7" t="s">
        <v>53</v>
      </c>
      <c r="D41" s="7" t="s">
        <v>54</v>
      </c>
      <c r="E41" s="7">
        <v>222.05</v>
      </c>
      <c r="F41" s="7">
        <v>0</v>
      </c>
      <c r="G41" s="7">
        <f t="shared" si="0"/>
        <v>222.05</v>
      </c>
      <c r="H41" s="7">
        <v>205.55</v>
      </c>
      <c r="I41" s="7">
        <v>0</v>
      </c>
      <c r="J41" s="7">
        <f t="shared" si="1"/>
        <v>205.55</v>
      </c>
      <c r="K41" s="7">
        <f t="shared" si="2"/>
        <v>205.55</v>
      </c>
    </row>
    <row r="42" spans="1:11" x14ac:dyDescent="0.5">
      <c r="A42" s="7" t="s">
        <v>8</v>
      </c>
      <c r="B42" s="7" t="s">
        <v>107</v>
      </c>
      <c r="C42" s="7" t="s">
        <v>63</v>
      </c>
      <c r="D42" s="7" t="s">
        <v>64</v>
      </c>
      <c r="E42" s="7">
        <v>216.52</v>
      </c>
      <c r="F42" s="7">
        <v>58</v>
      </c>
      <c r="G42" s="7">
        <f t="shared" si="0"/>
        <v>274.52</v>
      </c>
      <c r="H42" s="7">
        <v>202.27</v>
      </c>
      <c r="I42" s="7">
        <v>4</v>
      </c>
      <c r="J42" s="7">
        <f t="shared" si="1"/>
        <v>206.27</v>
      </c>
      <c r="K42" s="7">
        <f t="shared" si="2"/>
        <v>206.27</v>
      </c>
    </row>
    <row r="43" spans="1:11" x14ac:dyDescent="0.5">
      <c r="A43" s="7" t="s">
        <v>8</v>
      </c>
      <c r="B43" s="7" t="s">
        <v>107</v>
      </c>
      <c r="C43" s="7" t="s">
        <v>80</v>
      </c>
      <c r="D43" s="7" t="s">
        <v>112</v>
      </c>
      <c r="E43" s="17">
        <v>244.7</v>
      </c>
      <c r="F43" s="7">
        <v>2</v>
      </c>
      <c r="G43" s="17">
        <f t="shared" si="0"/>
        <v>246.7</v>
      </c>
      <c r="H43" s="7">
        <v>239.45</v>
      </c>
      <c r="I43" s="7">
        <v>2</v>
      </c>
      <c r="J43" s="7">
        <f t="shared" si="1"/>
        <v>241.45</v>
      </c>
      <c r="K43" s="7">
        <f t="shared" si="2"/>
        <v>241.45</v>
      </c>
    </row>
    <row r="44" spans="1:11" x14ac:dyDescent="0.5">
      <c r="A44" s="7" t="s">
        <v>70</v>
      </c>
      <c r="B44" s="7"/>
      <c r="C44" s="7" t="s">
        <v>19</v>
      </c>
      <c r="D44" s="7" t="s">
        <v>20</v>
      </c>
      <c r="E44" s="7">
        <v>182.14</v>
      </c>
      <c r="F44" s="7">
        <v>4</v>
      </c>
      <c r="G44" s="7">
        <f t="shared" si="0"/>
        <v>186.14</v>
      </c>
      <c r="H44" s="7"/>
      <c r="I44" s="7"/>
      <c r="J44" s="7">
        <f t="shared" si="1"/>
        <v>0</v>
      </c>
      <c r="K44" s="7">
        <f t="shared" si="2"/>
        <v>186.14</v>
      </c>
    </row>
    <row r="45" spans="1:11" x14ac:dyDescent="0.5">
      <c r="A45" s="7" t="s">
        <v>71</v>
      </c>
      <c r="B45" s="7"/>
      <c r="C45" s="7" t="s">
        <v>78</v>
      </c>
      <c r="D45" s="7" t="s">
        <v>79</v>
      </c>
      <c r="E45" s="7">
        <v>219.11</v>
      </c>
      <c r="F45" s="7">
        <v>62</v>
      </c>
      <c r="G45" s="7">
        <f t="shared" si="0"/>
        <v>281.11</v>
      </c>
      <c r="H45" s="7">
        <v>219.11</v>
      </c>
      <c r="I45" s="7">
        <v>56</v>
      </c>
      <c r="J45" s="7">
        <f t="shared" si="1"/>
        <v>275.11</v>
      </c>
      <c r="K45" s="7">
        <f t="shared" si="2"/>
        <v>275.11</v>
      </c>
    </row>
    <row r="46" spans="1:11" x14ac:dyDescent="0.5">
      <c r="A46" s="7" t="s">
        <v>104</v>
      </c>
      <c r="B46" s="7"/>
      <c r="C46" s="7" t="s">
        <v>100</v>
      </c>
      <c r="D46" s="7" t="s">
        <v>66</v>
      </c>
      <c r="E46" s="7">
        <v>167.43</v>
      </c>
      <c r="F46" s="7">
        <v>2</v>
      </c>
      <c r="G46" s="7">
        <f t="shared" si="0"/>
        <v>169.43</v>
      </c>
      <c r="H46" s="7"/>
      <c r="I46" s="7"/>
      <c r="J46" s="7">
        <f t="shared" si="1"/>
        <v>0</v>
      </c>
      <c r="K46" s="7">
        <f t="shared" si="2"/>
        <v>169.43</v>
      </c>
    </row>
    <row r="47" spans="1:11" x14ac:dyDescent="0.5">
      <c r="A47" s="7" t="s">
        <v>104</v>
      </c>
      <c r="B47" s="7"/>
      <c r="C47" s="7" t="s">
        <v>102</v>
      </c>
      <c r="D47" s="7" t="s">
        <v>69</v>
      </c>
      <c r="E47" s="7">
        <v>167.43</v>
      </c>
      <c r="F47" s="7">
        <v>2</v>
      </c>
      <c r="G47" s="7">
        <f t="shared" si="0"/>
        <v>169.43</v>
      </c>
      <c r="H47" s="7"/>
      <c r="I47" s="7"/>
      <c r="J47" s="7">
        <f t="shared" si="1"/>
        <v>0</v>
      </c>
      <c r="K47" s="7">
        <f t="shared" si="2"/>
        <v>169.43</v>
      </c>
    </row>
    <row r="48" spans="1:11" x14ac:dyDescent="0.5">
      <c r="A48" s="7" t="s">
        <v>104</v>
      </c>
      <c r="B48" s="7"/>
      <c r="C48" s="7" t="s">
        <v>103</v>
      </c>
      <c r="D48" s="7" t="s">
        <v>67</v>
      </c>
      <c r="E48" s="7">
        <v>176.78</v>
      </c>
      <c r="F48" s="7">
        <v>4</v>
      </c>
      <c r="G48" s="7">
        <f t="shared" si="0"/>
        <v>180.78</v>
      </c>
      <c r="H48" s="7"/>
      <c r="I48" s="7"/>
      <c r="J48" s="7">
        <f t="shared" si="1"/>
        <v>0</v>
      </c>
      <c r="K48" s="7">
        <f t="shared" si="2"/>
        <v>180.78</v>
      </c>
    </row>
    <row r="49" spans="1:11" x14ac:dyDescent="0.5">
      <c r="A49" s="7" t="s">
        <v>104</v>
      </c>
      <c r="B49" s="7"/>
      <c r="C49" s="7" t="s">
        <v>101</v>
      </c>
      <c r="D49" s="7" t="s">
        <v>68</v>
      </c>
      <c r="E49" s="7">
        <v>189.65</v>
      </c>
      <c r="F49" s="7">
        <v>2</v>
      </c>
      <c r="G49" s="7">
        <f t="shared" si="0"/>
        <v>191.65</v>
      </c>
      <c r="H49" s="7"/>
      <c r="I49" s="7"/>
      <c r="J49" s="7">
        <f t="shared" si="1"/>
        <v>0</v>
      </c>
      <c r="K49" s="7">
        <f t="shared" si="2"/>
        <v>191.65</v>
      </c>
    </row>
    <row r="50" spans="1:11" x14ac:dyDescent="0.5">
      <c r="A50" s="7" t="s">
        <v>104</v>
      </c>
      <c r="B50" s="7"/>
      <c r="C50" s="7" t="s">
        <v>99</v>
      </c>
      <c r="D50" s="7" t="s">
        <v>65</v>
      </c>
      <c r="E50" s="7">
        <v>218.09</v>
      </c>
      <c r="F50" s="7">
        <v>4</v>
      </c>
      <c r="G50" s="7">
        <f t="shared" si="0"/>
        <v>222.09</v>
      </c>
      <c r="H50" s="7"/>
      <c r="I50" s="7"/>
      <c r="J50" s="7">
        <f t="shared" si="1"/>
        <v>0</v>
      </c>
      <c r="K50" s="7">
        <f t="shared" si="2"/>
        <v>222.09</v>
      </c>
    </row>
    <row r="52" spans="1:11" ht="20.7" x14ac:dyDescent="0.7">
      <c r="A52" s="23" t="s">
        <v>114</v>
      </c>
      <c r="B52" s="24"/>
      <c r="C52" s="24"/>
      <c r="D52" s="24"/>
      <c r="E52" s="24"/>
    </row>
    <row r="53" spans="1:11" x14ac:dyDescent="0.5">
      <c r="A53" s="10" t="s">
        <v>113</v>
      </c>
    </row>
    <row r="54" spans="1:11" x14ac:dyDescent="0.5">
      <c r="A54" t="s">
        <v>142</v>
      </c>
    </row>
    <row r="56" spans="1:11" ht="25.7" x14ac:dyDescent="0.85">
      <c r="A56" s="23" t="s">
        <v>115</v>
      </c>
      <c r="B56" s="24" t="s">
        <v>116</v>
      </c>
      <c r="C56" s="24" t="s">
        <v>117</v>
      </c>
      <c r="D56" s="16"/>
      <c r="E56" s="16"/>
    </row>
    <row r="57" spans="1:11" x14ac:dyDescent="0.5">
      <c r="A57" t="s">
        <v>46</v>
      </c>
      <c r="B57" t="s">
        <v>47</v>
      </c>
      <c r="C57" s="14">
        <v>1.696736111111111E-2</v>
      </c>
      <c r="E57" s="11"/>
    </row>
    <row r="58" spans="1:11" x14ac:dyDescent="0.5">
      <c r="A58" t="s">
        <v>33</v>
      </c>
      <c r="B58" t="s">
        <v>48</v>
      </c>
      <c r="C58" s="14">
        <v>1.6666666666666666E-2</v>
      </c>
      <c r="E58" s="11"/>
    </row>
    <row r="59" spans="1:11" x14ac:dyDescent="0.5">
      <c r="A59" t="s">
        <v>49</v>
      </c>
      <c r="B59" t="s">
        <v>48</v>
      </c>
      <c r="C59" s="14">
        <v>1.7840046296296295E-2</v>
      </c>
      <c r="E59" s="11"/>
    </row>
    <row r="60" spans="1:11" x14ac:dyDescent="0.5">
      <c r="C60" s="14"/>
      <c r="E60" s="11"/>
    </row>
    <row r="61" spans="1:11" ht="18" x14ac:dyDescent="0.6">
      <c r="A61" s="18" t="s">
        <v>143</v>
      </c>
      <c r="C61" s="14"/>
      <c r="E61" s="11"/>
    </row>
    <row r="63" spans="1:11" ht="28.7" x14ac:dyDescent="0.5">
      <c r="A63" s="21" t="s">
        <v>6</v>
      </c>
      <c r="B63" s="19" t="s">
        <v>118</v>
      </c>
    </row>
    <row r="64" spans="1:11" x14ac:dyDescent="0.5">
      <c r="A64" s="21" t="s">
        <v>18</v>
      </c>
      <c r="B64" s="19" t="s">
        <v>122</v>
      </c>
    </row>
    <row r="65" spans="1:2" ht="57.35" x14ac:dyDescent="0.5">
      <c r="A65" s="20" t="s">
        <v>144</v>
      </c>
      <c r="B65" s="19" t="s">
        <v>123</v>
      </c>
    </row>
    <row r="66" spans="1:2" ht="57.35" x14ac:dyDescent="0.5">
      <c r="A66" s="20" t="s">
        <v>145</v>
      </c>
      <c r="B66" s="19" t="s">
        <v>33</v>
      </c>
    </row>
    <row r="67" spans="1:2" ht="28.7" x14ac:dyDescent="0.5">
      <c r="A67" s="20" t="s">
        <v>13</v>
      </c>
      <c r="B67" s="19" t="s">
        <v>139</v>
      </c>
    </row>
    <row r="68" spans="1:2" ht="71.7" x14ac:dyDescent="0.5">
      <c r="A68" s="20" t="s">
        <v>52</v>
      </c>
      <c r="B68" s="19" t="s">
        <v>138</v>
      </c>
    </row>
    <row r="69" spans="1:2" ht="57.35" x14ac:dyDescent="0.5">
      <c r="A69" s="20" t="s">
        <v>146</v>
      </c>
      <c r="B69" s="19" t="s">
        <v>135</v>
      </c>
    </row>
    <row r="70" spans="1:2" ht="57.35" x14ac:dyDescent="0.5">
      <c r="A70" s="20" t="s">
        <v>147</v>
      </c>
      <c r="B70" s="19" t="s">
        <v>128</v>
      </c>
    </row>
    <row r="71" spans="1:2" ht="43" x14ac:dyDescent="0.5">
      <c r="A71" s="20" t="s">
        <v>129</v>
      </c>
      <c r="B71" s="19" t="s">
        <v>135</v>
      </c>
    </row>
    <row r="72" spans="1:2" ht="57.35" x14ac:dyDescent="0.5">
      <c r="A72" s="20" t="s">
        <v>148</v>
      </c>
      <c r="B72" s="19" t="s">
        <v>137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Slalom</vt:lpstr>
      <vt:lpstr>Wildwater</vt:lpstr>
      <vt:lpstr>Trophies</vt:lpstr>
      <vt:lpstr>website</vt:lpstr>
    </vt:vector>
  </TitlesOfParts>
  <Company>Kreekhof Enterprises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Peter Stekel</cp:lastModifiedBy>
  <dcterms:created xsi:type="dcterms:W3CDTF">2010-03-16T02:37:31Z</dcterms:created>
  <dcterms:modified xsi:type="dcterms:W3CDTF">2019-06-06T02:01:39Z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ACCT04\DMEEKHOF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</Properties>
</file>