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460" windowWidth="19300" windowHeight="10900"/>
  </bookViews>
  <sheets>
    <sheet name="Slalom" sheetId="4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4" i="4" l="1"/>
  <c r="H25" i="4"/>
  <c r="K23" i="4"/>
  <c r="K24" i="4"/>
  <c r="K25" i="4"/>
  <c r="K22" i="4"/>
  <c r="K31" i="4"/>
  <c r="H22" i="4"/>
  <c r="H31" i="4"/>
  <c r="K17" i="4"/>
  <c r="H17" i="4"/>
  <c r="H10" i="4"/>
  <c r="K10" i="4"/>
  <c r="K21" i="4"/>
  <c r="K29" i="4"/>
  <c r="K30" i="4"/>
  <c r="H21" i="4"/>
  <c r="H29" i="4"/>
  <c r="L29" i="4" s="1"/>
  <c r="H30" i="4"/>
  <c r="L30" i="4" s="1"/>
  <c r="H23" i="4"/>
  <c r="L23" i="4" s="1"/>
  <c r="K20" i="4"/>
  <c r="H20" i="4"/>
  <c r="K4" i="4"/>
  <c r="K28" i="4"/>
  <c r="K15" i="4"/>
  <c r="K18" i="4"/>
  <c r="K19" i="4"/>
  <c r="H19" i="4"/>
  <c r="L19" i="4" s="1"/>
  <c r="H4" i="4"/>
  <c r="H28" i="4"/>
  <c r="H15" i="4"/>
  <c r="H18" i="4"/>
  <c r="L18" i="4" s="1"/>
  <c r="L21" i="4" l="1"/>
  <c r="L10" i="4"/>
  <c r="L22" i="4"/>
  <c r="L17" i="4"/>
  <c r="L20" i="4"/>
  <c r="L24" i="4"/>
  <c r="L31" i="4"/>
  <c r="L25" i="4"/>
  <c r="L7" i="4"/>
  <c r="L4" i="4"/>
  <c r="H11" i="4"/>
  <c r="K11" i="4"/>
  <c r="K14" i="4"/>
  <c r="H14" i="4"/>
  <c r="H8" i="4"/>
  <c r="K8" i="4"/>
  <c r="H26" i="4"/>
  <c r="K26" i="4"/>
  <c r="H9" i="4"/>
  <c r="K9" i="4"/>
  <c r="H6" i="4"/>
  <c r="K6" i="4"/>
  <c r="H16" i="4"/>
  <c r="K16" i="4"/>
  <c r="L28" i="4"/>
  <c r="L15" i="4"/>
  <c r="H12" i="4"/>
  <c r="K12" i="4"/>
  <c r="H13" i="4"/>
  <c r="K13" i="4"/>
  <c r="H27" i="4"/>
  <c r="K27" i="4"/>
  <c r="H5" i="4"/>
  <c r="K5" i="4"/>
  <c r="L14" i="4" l="1"/>
  <c r="L12" i="4"/>
  <c r="L16" i="4"/>
  <c r="L11" i="4"/>
  <c r="L6" i="4"/>
  <c r="L9" i="4"/>
  <c r="L5" i="4"/>
  <c r="L8" i="4"/>
  <c r="L13" i="4"/>
  <c r="L27" i="4"/>
  <c r="L26" i="4"/>
</calcChain>
</file>

<file path=xl/sharedStrings.xml><?xml version="1.0" encoding="utf-8"?>
<sst xmlns="http://schemas.openxmlformats.org/spreadsheetml/2006/main" count="123" uniqueCount="82">
  <si>
    <t>Penalties2</t>
  </si>
  <si>
    <t>Total2</t>
  </si>
  <si>
    <t>BestTime</t>
  </si>
  <si>
    <t>Last Name</t>
  </si>
  <si>
    <t>Rufus</t>
  </si>
  <si>
    <t>Knapp</t>
  </si>
  <si>
    <t>Place</t>
  </si>
  <si>
    <t>K1W Rec</t>
  </si>
  <si>
    <t>Joel</t>
  </si>
  <si>
    <t>Martin</t>
  </si>
  <si>
    <t xml:space="preserve">Jennie  </t>
  </si>
  <si>
    <t>Goldberg</t>
  </si>
  <si>
    <t>Age Group</t>
  </si>
  <si>
    <t>Jennie and Dave</t>
    <phoneticPr fontId="1" type="noConversion"/>
  </si>
  <si>
    <t>Zimberg</t>
    <phoneticPr fontId="1" type="noConversion"/>
  </si>
  <si>
    <t>Boo</t>
    <phoneticPr fontId="1" type="noConversion"/>
  </si>
  <si>
    <t>Turner</t>
    <phoneticPr fontId="1" type="noConversion"/>
  </si>
  <si>
    <t>David</t>
    <phoneticPr fontId="1" type="noConversion"/>
  </si>
  <si>
    <t>Zimmerman</t>
    <phoneticPr fontId="1" type="noConversion"/>
  </si>
  <si>
    <t>Class</t>
  </si>
  <si>
    <t>Name</t>
  </si>
  <si>
    <t>Penalties1</t>
  </si>
  <si>
    <t>Total1</t>
  </si>
  <si>
    <t>Time2</t>
  </si>
  <si>
    <t>Bib</t>
  </si>
  <si>
    <t>Bob</t>
  </si>
  <si>
    <t>Duffner</t>
  </si>
  <si>
    <t>David</t>
  </si>
  <si>
    <t>Johnson</t>
  </si>
  <si>
    <t>Tom</t>
  </si>
  <si>
    <t>Weir</t>
  </si>
  <si>
    <t>Time1</t>
  </si>
  <si>
    <t>Fleming</t>
  </si>
  <si>
    <t>Long</t>
  </si>
  <si>
    <t>Kyler</t>
  </si>
  <si>
    <t>Bryson</t>
  </si>
  <si>
    <t>Cameron</t>
  </si>
  <si>
    <t>Chad</t>
  </si>
  <si>
    <t>age</t>
  </si>
  <si>
    <t>Andrews</t>
  </si>
  <si>
    <t>Steve</t>
  </si>
  <si>
    <t>Jenna</t>
  </si>
  <si>
    <t>K1 Rec</t>
  </si>
  <si>
    <t>Sr</t>
  </si>
  <si>
    <t>JT</t>
  </si>
  <si>
    <t>Hartman</t>
  </si>
  <si>
    <t>Scott</t>
  </si>
  <si>
    <t>Perry</t>
  </si>
  <si>
    <t>Kaelan</t>
  </si>
  <si>
    <t>Hendrickson</t>
  </si>
  <si>
    <t>Davia</t>
  </si>
  <si>
    <t>Levin</t>
  </si>
  <si>
    <t>Boo and Steve</t>
  </si>
  <si>
    <t>CamerBoo</t>
  </si>
  <si>
    <t>K2</t>
  </si>
  <si>
    <t>Cadet</t>
  </si>
  <si>
    <t xml:space="preserve">K1 </t>
  </si>
  <si>
    <t>FOG</t>
  </si>
  <si>
    <t>K1</t>
  </si>
  <si>
    <t>SOG</t>
  </si>
  <si>
    <t>K1W</t>
  </si>
  <si>
    <t>Rich</t>
  </si>
  <si>
    <t>Roehner</t>
  </si>
  <si>
    <t>Mstrs</t>
  </si>
  <si>
    <t>Jacob</t>
  </si>
  <si>
    <t>Selander</t>
  </si>
  <si>
    <t>OC1</t>
  </si>
  <si>
    <t>Ileana</t>
  </si>
  <si>
    <t>Areiza</t>
  </si>
  <si>
    <t>K1 W Rec</t>
  </si>
  <si>
    <t>Sophie</t>
  </si>
  <si>
    <t>Rothman</t>
  </si>
  <si>
    <t>Joni</t>
  </si>
  <si>
    <t>Gore</t>
  </si>
  <si>
    <t>Gemma</t>
  </si>
  <si>
    <t>O'Conner</t>
  </si>
  <si>
    <t>K1 W</t>
  </si>
  <si>
    <t>C1</t>
  </si>
  <si>
    <t>400 cfs</t>
  </si>
  <si>
    <t>Cedar Slalom Race Spring 2019</t>
  </si>
  <si>
    <t xml:space="preserve">Cedar River, Ravensdale WA </t>
  </si>
  <si>
    <t>TeamAwesome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</si>
</sst>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5" fontId="5" fillId="3" borderId="0" xfId="0" applyNumberFormat="1" applyFont="1" applyFill="1" applyAlignment="1">
      <alignment horizontal="left"/>
    </xf>
  </cellXfs>
  <cellStyles count="1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Normal" xfId="0" builtinId="0"/>
  </cellStyles>
  <dxfs count="1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39994506668294322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N33" totalsRowShown="0" headerRowDxfId="15" dataDxfId="14">
  <autoFilter ref="A3:N33"/>
  <sortState ref="A4:N33">
    <sortCondition ref="A3:A33"/>
  </sortState>
  <tableColumns count="14">
    <tableColumn id="1" name="Class" dataDxfId="13"/>
    <tableColumn id="2" name="Age Group" dataDxfId="12"/>
    <tableColumn id="3" name="Bib" dataDxfId="11"/>
    <tableColumn id="4" name="Name" dataDxfId="10"/>
    <tableColumn id="5" name="Last Name" dataDxfId="9"/>
    <tableColumn id="6" name="Time1" dataDxfId="8"/>
    <tableColumn id="7" name="Penalties1" dataDxfId="7"/>
    <tableColumn id="8" name="Total1" dataDxfId="6"/>
    <tableColumn id="9" name="Time2" dataDxfId="5"/>
    <tableColumn id="10" name="Penalties2" dataDxfId="4"/>
    <tableColumn id="11" name="Total2" dataDxfId="3"/>
    <tableColumn id="12" name="BestTime" dataDxfId="2">
      <calculatedColumnFormula>IF(I4,IF(H4&lt;K4,H4,K4),H4)</calculatedColumnFormula>
    </tableColumn>
    <tableColumn id="14" name="age" dataDxfId="1"/>
    <tableColumn id="13" name="Pl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showRuler="0" zoomScale="125" workbookViewId="0">
      <selection activeCell="E31" sqref="E31"/>
    </sheetView>
  </sheetViews>
  <sheetFormatPr defaultColWidth="8.81640625" defaultRowHeight="14.5" x14ac:dyDescent="0.35"/>
  <cols>
    <col min="1" max="3" width="13.81640625" style="1" customWidth="1"/>
    <col min="4" max="4" width="13.6328125" style="1" customWidth="1"/>
    <col min="5" max="5" width="12.453125" style="1" customWidth="1"/>
    <col min="6" max="6" width="8.81640625" style="1"/>
    <col min="7" max="7" width="11" style="1" customWidth="1"/>
    <col min="8" max="9" width="8.81640625" style="1"/>
    <col min="10" max="10" width="11" style="1" customWidth="1"/>
    <col min="11" max="11" width="8.81640625" style="1"/>
    <col min="12" max="12" width="10.1796875" style="1" customWidth="1"/>
    <col min="13" max="13" width="10.1796875" style="7" customWidth="1"/>
    <col min="14" max="15" width="8.81640625" style="1"/>
    <col min="16" max="16" width="9.6328125" style="1" bestFit="1" customWidth="1"/>
    <col min="17" max="16384" width="8.81640625" style="1"/>
  </cols>
  <sheetData>
    <row r="1" spans="1:16" s="6" customFormat="1" ht="21" x14ac:dyDescent="0.25">
      <c r="A1" s="4" t="s">
        <v>79</v>
      </c>
      <c r="B1" s="5"/>
      <c r="C1" s="5"/>
    </row>
    <row r="2" spans="1:16" s="6" customFormat="1" ht="15" x14ac:dyDescent="0.2">
      <c r="A2" s="5" t="s">
        <v>80</v>
      </c>
      <c r="B2" s="5"/>
      <c r="C2" s="9">
        <v>43541</v>
      </c>
      <c r="D2" s="6" t="s">
        <v>78</v>
      </c>
    </row>
    <row r="3" spans="1:16" s="2" customFormat="1" ht="15" x14ac:dyDescent="0.2">
      <c r="A3" s="2" t="s">
        <v>19</v>
      </c>
      <c r="B3" s="2" t="s">
        <v>12</v>
      </c>
      <c r="C3" s="2" t="s">
        <v>24</v>
      </c>
      <c r="D3" s="2" t="s">
        <v>20</v>
      </c>
      <c r="E3" s="2" t="s">
        <v>3</v>
      </c>
      <c r="F3" s="2" t="s">
        <v>31</v>
      </c>
      <c r="G3" s="2" t="s">
        <v>21</v>
      </c>
      <c r="H3" s="2" t="s">
        <v>22</v>
      </c>
      <c r="I3" s="2" t="s">
        <v>23</v>
      </c>
      <c r="J3" s="2" t="s">
        <v>0</v>
      </c>
      <c r="K3" s="2" t="s">
        <v>1</v>
      </c>
      <c r="L3" s="2" t="s">
        <v>2</v>
      </c>
      <c r="M3" s="2" t="s">
        <v>38</v>
      </c>
      <c r="N3" s="2" t="s">
        <v>6</v>
      </c>
    </row>
    <row r="4" spans="1:16" s="7" customFormat="1" ht="15" x14ac:dyDescent="0.2">
      <c r="A4" s="7" t="s">
        <v>77</v>
      </c>
      <c r="C4" s="7">
        <v>62</v>
      </c>
      <c r="D4" s="7" t="s">
        <v>29</v>
      </c>
      <c r="E4" s="7" t="s">
        <v>30</v>
      </c>
      <c r="F4" s="7">
        <v>162.93</v>
      </c>
      <c r="G4" s="7">
        <v>2</v>
      </c>
      <c r="H4" s="7">
        <f>F4+G4</f>
        <v>164.93</v>
      </c>
      <c r="I4" s="7">
        <v>156.62</v>
      </c>
      <c r="J4" s="7">
        <v>2</v>
      </c>
      <c r="K4" s="7">
        <f>I4+J4</f>
        <v>158.62</v>
      </c>
      <c r="L4" s="7">
        <f t="shared" ref="L4:L31" si="0">IF(I4,IF(H4&lt;K4,H4,K4),H4)</f>
        <v>158.62</v>
      </c>
    </row>
    <row r="5" spans="1:16" s="7" customFormat="1" ht="15" x14ac:dyDescent="0.2">
      <c r="A5" s="7" t="s">
        <v>58</v>
      </c>
      <c r="B5" s="7" t="s">
        <v>57</v>
      </c>
      <c r="C5" s="7">
        <v>59</v>
      </c>
      <c r="D5" s="7" t="s">
        <v>27</v>
      </c>
      <c r="E5" s="7" t="s">
        <v>32</v>
      </c>
      <c r="F5" s="7">
        <v>147.18</v>
      </c>
      <c r="G5" s="7">
        <v>2</v>
      </c>
      <c r="H5" s="7">
        <f>F5+G5</f>
        <v>149.18</v>
      </c>
      <c r="I5" s="7">
        <v>139.71</v>
      </c>
      <c r="J5" s="7">
        <v>2</v>
      </c>
      <c r="K5" s="7">
        <f>I5+J5</f>
        <v>141.71</v>
      </c>
      <c r="L5" s="7">
        <f t="shared" si="0"/>
        <v>141.71</v>
      </c>
    </row>
    <row r="6" spans="1:16" s="7" customFormat="1" ht="15" x14ac:dyDescent="0.2">
      <c r="A6" s="7" t="s">
        <v>58</v>
      </c>
      <c r="B6" s="7" t="s">
        <v>57</v>
      </c>
      <c r="C6" s="7">
        <v>56</v>
      </c>
      <c r="D6" s="7" t="s">
        <v>4</v>
      </c>
      <c r="E6" s="7" t="s">
        <v>5</v>
      </c>
      <c r="F6" s="7">
        <v>144.78</v>
      </c>
      <c r="G6" s="7">
        <v>0</v>
      </c>
      <c r="H6" s="7">
        <f>F6+G6</f>
        <v>144.78</v>
      </c>
      <c r="I6" s="7">
        <v>148.81</v>
      </c>
      <c r="J6" s="7">
        <v>4</v>
      </c>
      <c r="K6" s="7">
        <f>I6+J6</f>
        <v>152.81</v>
      </c>
      <c r="L6" s="7">
        <f t="shared" si="0"/>
        <v>144.78</v>
      </c>
    </row>
    <row r="7" spans="1:16" ht="15" x14ac:dyDescent="0.2">
      <c r="A7" s="1" t="s">
        <v>58</v>
      </c>
      <c r="B7" s="7" t="s">
        <v>63</v>
      </c>
      <c r="C7" s="1">
        <v>43</v>
      </c>
      <c r="D7" s="1" t="s">
        <v>40</v>
      </c>
      <c r="E7" s="1" t="s">
        <v>39</v>
      </c>
      <c r="F7" s="1">
        <v>155.66999999999999</v>
      </c>
      <c r="G7" s="1">
        <v>2</v>
      </c>
      <c r="H7" s="7"/>
      <c r="I7" s="1">
        <v>153.63999999999999</v>
      </c>
      <c r="J7" s="1">
        <v>2</v>
      </c>
      <c r="L7" s="8">
        <f t="shared" si="0"/>
        <v>0</v>
      </c>
    </row>
    <row r="8" spans="1:16" s="7" customFormat="1" ht="15" x14ac:dyDescent="0.2">
      <c r="A8" s="7" t="s">
        <v>58</v>
      </c>
      <c r="B8" s="7" t="s">
        <v>59</v>
      </c>
      <c r="C8" s="7">
        <v>60</v>
      </c>
      <c r="D8" s="7" t="s">
        <v>25</v>
      </c>
      <c r="E8" s="7" t="s">
        <v>26</v>
      </c>
      <c r="F8" s="7">
        <v>167.12</v>
      </c>
      <c r="G8" s="7">
        <v>2</v>
      </c>
      <c r="H8" s="7">
        <f t="shared" ref="H8:H31" si="1">F8+G8</f>
        <v>169.12</v>
      </c>
      <c r="I8" s="7">
        <v>169.71</v>
      </c>
      <c r="J8" s="7">
        <v>2</v>
      </c>
      <c r="K8" s="7">
        <f t="shared" ref="K8:K31" si="2">I8+J8</f>
        <v>171.71</v>
      </c>
      <c r="L8" s="7">
        <f t="shared" si="0"/>
        <v>169.12</v>
      </c>
    </row>
    <row r="9" spans="1:16" s="7" customFormat="1" ht="15" x14ac:dyDescent="0.2">
      <c r="A9" s="7" t="s">
        <v>58</v>
      </c>
      <c r="B9" s="7" t="s">
        <v>59</v>
      </c>
      <c r="C9" s="7">
        <v>57</v>
      </c>
      <c r="D9" s="7" t="s">
        <v>27</v>
      </c>
      <c r="E9" s="7" t="s">
        <v>28</v>
      </c>
      <c r="F9" s="7">
        <v>144.9</v>
      </c>
      <c r="G9" s="7">
        <v>2</v>
      </c>
      <c r="H9" s="7">
        <f t="shared" si="1"/>
        <v>146.9</v>
      </c>
      <c r="I9" s="7">
        <v>142.34</v>
      </c>
      <c r="J9" s="7">
        <v>0</v>
      </c>
      <c r="K9" s="7">
        <f t="shared" si="2"/>
        <v>142.34</v>
      </c>
      <c r="L9" s="7">
        <f t="shared" si="0"/>
        <v>142.34</v>
      </c>
    </row>
    <row r="10" spans="1:16" ht="15" x14ac:dyDescent="0.2">
      <c r="A10" s="7" t="s">
        <v>58</v>
      </c>
      <c r="B10" s="7" t="s">
        <v>59</v>
      </c>
      <c r="C10" s="1">
        <v>61</v>
      </c>
      <c r="D10" s="1" t="s">
        <v>61</v>
      </c>
      <c r="E10" s="1" t="s">
        <v>62</v>
      </c>
      <c r="F10" s="1">
        <v>156.56</v>
      </c>
      <c r="G10" s="1">
        <v>2</v>
      </c>
      <c r="H10" s="1">
        <f t="shared" si="1"/>
        <v>158.56</v>
      </c>
      <c r="I10" s="1">
        <v>177.03</v>
      </c>
      <c r="J10" s="1">
        <v>52</v>
      </c>
      <c r="K10" s="1">
        <f t="shared" si="2"/>
        <v>229.03</v>
      </c>
      <c r="L10" s="7">
        <f t="shared" si="0"/>
        <v>158.56</v>
      </c>
    </row>
    <row r="11" spans="1:16" s="7" customFormat="1" ht="15" x14ac:dyDescent="0.2">
      <c r="A11" s="7" t="s">
        <v>58</v>
      </c>
      <c r="B11" s="7" t="s">
        <v>43</v>
      </c>
      <c r="C11" s="7">
        <v>40</v>
      </c>
      <c r="D11" s="7" t="s">
        <v>37</v>
      </c>
      <c r="E11" s="7" t="s">
        <v>33</v>
      </c>
      <c r="F11" s="7">
        <v>118.7</v>
      </c>
      <c r="G11" s="7">
        <v>4</v>
      </c>
      <c r="H11" s="7">
        <f t="shared" si="1"/>
        <v>122.7</v>
      </c>
      <c r="I11" s="7">
        <v>115.86</v>
      </c>
      <c r="J11" s="7">
        <v>2</v>
      </c>
      <c r="K11" s="7">
        <f t="shared" si="2"/>
        <v>117.86</v>
      </c>
      <c r="L11" s="7">
        <f t="shared" si="0"/>
        <v>117.86</v>
      </c>
    </row>
    <row r="12" spans="1:16" ht="15" x14ac:dyDescent="0.2">
      <c r="A12" s="1" t="s">
        <v>58</v>
      </c>
      <c r="B12" s="1" t="s">
        <v>43</v>
      </c>
      <c r="C12" s="1">
        <v>44</v>
      </c>
      <c r="D12" s="1" t="s">
        <v>34</v>
      </c>
      <c r="E12" s="1" t="s">
        <v>33</v>
      </c>
      <c r="F12" s="1">
        <v>135.97999999999999</v>
      </c>
      <c r="G12" s="1">
        <v>2</v>
      </c>
      <c r="H12" s="1">
        <f t="shared" si="1"/>
        <v>137.97999999999999</v>
      </c>
      <c r="I12" s="1">
        <v>151.05000000000001</v>
      </c>
      <c r="J12" s="1">
        <v>6</v>
      </c>
      <c r="K12" s="1">
        <f t="shared" si="2"/>
        <v>157.05000000000001</v>
      </c>
      <c r="L12" s="7">
        <f t="shared" si="0"/>
        <v>137.97999999999999</v>
      </c>
    </row>
    <row r="13" spans="1:16" ht="15" x14ac:dyDescent="0.2">
      <c r="A13" s="7" t="s">
        <v>56</v>
      </c>
      <c r="B13" s="7" t="s">
        <v>55</v>
      </c>
      <c r="C13" s="1">
        <v>45</v>
      </c>
      <c r="D13" s="1" t="s">
        <v>35</v>
      </c>
      <c r="E13" s="1" t="s">
        <v>33</v>
      </c>
      <c r="F13" s="1">
        <v>148.80000000000001</v>
      </c>
      <c r="G13" s="1">
        <v>2</v>
      </c>
      <c r="H13" s="1">
        <f t="shared" si="1"/>
        <v>150.80000000000001</v>
      </c>
      <c r="I13" s="1">
        <v>151.05000000000001</v>
      </c>
      <c r="J13" s="1">
        <v>4</v>
      </c>
      <c r="K13" s="1">
        <f t="shared" si="2"/>
        <v>155.05000000000001</v>
      </c>
      <c r="L13" s="7">
        <f t="shared" si="0"/>
        <v>150.80000000000001</v>
      </c>
      <c r="P13" s="3"/>
    </row>
    <row r="14" spans="1:16" ht="15" x14ac:dyDescent="0.2">
      <c r="A14" s="7" t="s">
        <v>56</v>
      </c>
      <c r="B14" s="7" t="s">
        <v>57</v>
      </c>
      <c r="C14" s="1">
        <v>55</v>
      </c>
      <c r="D14" s="1" t="s">
        <v>40</v>
      </c>
      <c r="E14" s="1" t="s">
        <v>36</v>
      </c>
      <c r="F14" s="1">
        <v>125.59</v>
      </c>
      <c r="G14" s="1">
        <v>2</v>
      </c>
      <c r="H14" s="1">
        <f t="shared" si="1"/>
        <v>127.59</v>
      </c>
      <c r="I14" s="1">
        <v>126.31</v>
      </c>
      <c r="J14" s="1">
        <v>2</v>
      </c>
      <c r="K14" s="1">
        <f t="shared" si="2"/>
        <v>128.31</v>
      </c>
      <c r="L14" s="7">
        <f t="shared" si="0"/>
        <v>127.59</v>
      </c>
    </row>
    <row r="15" spans="1:16" ht="15" x14ac:dyDescent="0.2">
      <c r="A15" s="1" t="s">
        <v>56</v>
      </c>
      <c r="B15" s="1" t="s">
        <v>57</v>
      </c>
      <c r="C15" s="1">
        <v>58</v>
      </c>
      <c r="D15" s="1" t="s">
        <v>17</v>
      </c>
      <c r="E15" s="1" t="s">
        <v>18</v>
      </c>
      <c r="F15" s="1">
        <v>132.59</v>
      </c>
      <c r="G15" s="1">
        <v>0</v>
      </c>
      <c r="H15" s="1">
        <f t="shared" si="1"/>
        <v>132.59</v>
      </c>
      <c r="I15" s="1">
        <v>129</v>
      </c>
      <c r="J15" s="1">
        <v>4</v>
      </c>
      <c r="K15" s="1">
        <f t="shared" si="2"/>
        <v>133</v>
      </c>
      <c r="L15" s="7">
        <f t="shared" si="0"/>
        <v>132.59</v>
      </c>
    </row>
    <row r="16" spans="1:16" ht="15" x14ac:dyDescent="0.2">
      <c r="A16" s="1" t="s">
        <v>56</v>
      </c>
      <c r="B16" s="1" t="s">
        <v>63</v>
      </c>
      <c r="C16" s="1">
        <v>42</v>
      </c>
      <c r="D16" s="1" t="s">
        <v>8</v>
      </c>
      <c r="E16" s="1" t="s">
        <v>9</v>
      </c>
      <c r="F16" s="1">
        <v>128.16999999999999</v>
      </c>
      <c r="G16" s="1">
        <v>0</v>
      </c>
      <c r="H16" s="1">
        <f t="shared" si="1"/>
        <v>128.16999999999999</v>
      </c>
      <c r="I16" s="1">
        <v>121.55</v>
      </c>
      <c r="J16" s="1">
        <v>2</v>
      </c>
      <c r="K16" s="1">
        <f t="shared" si="2"/>
        <v>123.55</v>
      </c>
      <c r="L16" s="7">
        <f t="shared" si="0"/>
        <v>123.55</v>
      </c>
    </row>
    <row r="17" spans="1:16" ht="15" x14ac:dyDescent="0.2">
      <c r="A17" s="1" t="s">
        <v>56</v>
      </c>
      <c r="B17" s="1" t="s">
        <v>43</v>
      </c>
      <c r="C17" s="1">
        <v>41</v>
      </c>
      <c r="D17" s="1" t="s">
        <v>64</v>
      </c>
      <c r="E17" s="1" t="s">
        <v>65</v>
      </c>
      <c r="F17" s="1">
        <v>125.42</v>
      </c>
      <c r="G17" s="1">
        <v>0</v>
      </c>
      <c r="H17" s="1">
        <f t="shared" si="1"/>
        <v>125.42</v>
      </c>
      <c r="I17" s="1">
        <v>127.42</v>
      </c>
      <c r="J17" s="1">
        <v>6</v>
      </c>
      <c r="K17" s="1">
        <f t="shared" si="2"/>
        <v>133.42000000000002</v>
      </c>
      <c r="L17" s="7">
        <f t="shared" si="0"/>
        <v>125.42</v>
      </c>
    </row>
    <row r="18" spans="1:16" ht="15" x14ac:dyDescent="0.2">
      <c r="A18" s="7" t="s">
        <v>42</v>
      </c>
      <c r="B18" s="1" t="s">
        <v>43</v>
      </c>
      <c r="C18" s="1">
        <v>53</v>
      </c>
      <c r="D18" s="1" t="s">
        <v>50</v>
      </c>
      <c r="E18" s="1" t="s">
        <v>51</v>
      </c>
      <c r="F18" s="1">
        <v>220.3</v>
      </c>
      <c r="G18" s="1">
        <v>156</v>
      </c>
      <c r="H18" s="1">
        <f t="shared" si="1"/>
        <v>376.3</v>
      </c>
      <c r="I18" s="1">
        <v>202.45</v>
      </c>
      <c r="J18" s="1">
        <v>60</v>
      </c>
      <c r="K18" s="1">
        <f t="shared" si="2"/>
        <v>262.45</v>
      </c>
      <c r="L18" s="7">
        <f t="shared" si="0"/>
        <v>262.45</v>
      </c>
      <c r="P18" s="3"/>
    </row>
    <row r="19" spans="1:16" s="7" customFormat="1" ht="15" x14ac:dyDescent="0.2">
      <c r="A19" s="7" t="s">
        <v>42</v>
      </c>
      <c r="B19" s="7" t="s">
        <v>43</v>
      </c>
      <c r="C19" s="7">
        <v>65</v>
      </c>
      <c r="D19" s="7" t="s">
        <v>44</v>
      </c>
      <c r="E19" s="7" t="s">
        <v>45</v>
      </c>
      <c r="F19" s="7">
        <v>154.33000000000001</v>
      </c>
      <c r="G19" s="7">
        <v>58</v>
      </c>
      <c r="H19" s="7">
        <f t="shared" si="1"/>
        <v>212.33</v>
      </c>
      <c r="I19" s="7">
        <v>149.97999999999999</v>
      </c>
      <c r="J19" s="7">
        <v>8</v>
      </c>
      <c r="K19" s="7">
        <f t="shared" si="2"/>
        <v>157.97999999999999</v>
      </c>
      <c r="L19" s="7">
        <f t="shared" si="0"/>
        <v>157.97999999999999</v>
      </c>
      <c r="P19" s="3"/>
    </row>
    <row r="20" spans="1:16" ht="15" x14ac:dyDescent="0.2">
      <c r="A20" s="1" t="s">
        <v>42</v>
      </c>
      <c r="B20" s="1" t="s">
        <v>43</v>
      </c>
      <c r="C20" s="1">
        <v>51</v>
      </c>
      <c r="D20" s="1" t="s">
        <v>46</v>
      </c>
      <c r="E20" s="1" t="s">
        <v>47</v>
      </c>
      <c r="F20" s="1">
        <v>157.66999999999999</v>
      </c>
      <c r="G20" s="1">
        <v>50</v>
      </c>
      <c r="H20" s="7">
        <f t="shared" si="1"/>
        <v>207.67</v>
      </c>
      <c r="I20" s="1">
        <v>161.63999999999999</v>
      </c>
      <c r="J20" s="1">
        <v>56</v>
      </c>
      <c r="K20" s="7">
        <f t="shared" si="2"/>
        <v>217.64</v>
      </c>
      <c r="L20" s="7">
        <f t="shared" si="0"/>
        <v>207.67</v>
      </c>
    </row>
    <row r="21" spans="1:16" s="7" customFormat="1" ht="15" x14ac:dyDescent="0.2">
      <c r="A21" s="7" t="s">
        <v>42</v>
      </c>
      <c r="B21" s="7" t="s">
        <v>43</v>
      </c>
      <c r="C21" s="7">
        <v>66</v>
      </c>
      <c r="D21" s="7" t="s">
        <v>48</v>
      </c>
      <c r="E21" s="7" t="s">
        <v>49</v>
      </c>
      <c r="F21" s="7">
        <v>157.41999999999999</v>
      </c>
      <c r="G21" s="7">
        <v>52</v>
      </c>
      <c r="H21" s="7">
        <f t="shared" si="1"/>
        <v>209.42</v>
      </c>
      <c r="I21" s="7">
        <v>165.05</v>
      </c>
      <c r="J21" s="7">
        <v>52</v>
      </c>
      <c r="K21" s="7">
        <f t="shared" si="2"/>
        <v>217.05</v>
      </c>
      <c r="L21" s="7">
        <f t="shared" si="0"/>
        <v>209.42</v>
      </c>
    </row>
    <row r="22" spans="1:16" s="7" customFormat="1" ht="15" x14ac:dyDescent="0.2">
      <c r="A22" s="7" t="s">
        <v>76</v>
      </c>
      <c r="B22" s="7" t="s">
        <v>59</v>
      </c>
      <c r="C22" s="7">
        <v>46</v>
      </c>
      <c r="D22" s="7" t="s">
        <v>15</v>
      </c>
      <c r="E22" s="7" t="s">
        <v>16</v>
      </c>
      <c r="F22" s="7">
        <v>138.83000000000001</v>
      </c>
      <c r="G22" s="7">
        <v>0</v>
      </c>
      <c r="H22" s="7">
        <f t="shared" si="1"/>
        <v>138.83000000000001</v>
      </c>
      <c r="I22" s="7">
        <v>141.36000000000001</v>
      </c>
      <c r="J22" s="7">
        <v>2</v>
      </c>
      <c r="K22" s="7">
        <f t="shared" si="2"/>
        <v>143.36000000000001</v>
      </c>
      <c r="L22" s="7">
        <f t="shared" si="0"/>
        <v>138.83000000000001</v>
      </c>
    </row>
    <row r="23" spans="1:16" s="7" customFormat="1" ht="15" x14ac:dyDescent="0.2">
      <c r="A23" s="7" t="s">
        <v>69</v>
      </c>
      <c r="B23" s="7" t="s">
        <v>43</v>
      </c>
      <c r="C23" s="7">
        <v>54</v>
      </c>
      <c r="D23" s="7" t="s">
        <v>70</v>
      </c>
      <c r="E23" s="7" t="s">
        <v>71</v>
      </c>
      <c r="F23" s="7">
        <v>174.52</v>
      </c>
      <c r="G23" s="7">
        <v>110</v>
      </c>
      <c r="H23" s="7">
        <f t="shared" si="1"/>
        <v>284.52</v>
      </c>
      <c r="I23" s="7">
        <v>177.61</v>
      </c>
      <c r="J23" s="7">
        <v>4</v>
      </c>
      <c r="K23" s="7">
        <f t="shared" si="2"/>
        <v>181.61</v>
      </c>
      <c r="L23" s="7">
        <f t="shared" si="0"/>
        <v>181.61</v>
      </c>
    </row>
    <row r="24" spans="1:16" ht="15" x14ac:dyDescent="0.2">
      <c r="A24" s="7" t="s">
        <v>69</v>
      </c>
      <c r="B24" s="7" t="s">
        <v>43</v>
      </c>
      <c r="C24" s="1">
        <v>50</v>
      </c>
      <c r="D24" s="1" t="s">
        <v>72</v>
      </c>
      <c r="E24" s="1" t="s">
        <v>73</v>
      </c>
      <c r="F24" s="1">
        <v>199.95</v>
      </c>
      <c r="G24" s="1">
        <v>0</v>
      </c>
      <c r="H24" s="7">
        <f t="shared" si="1"/>
        <v>199.95</v>
      </c>
      <c r="I24" s="1">
        <v>195.05</v>
      </c>
      <c r="J24" s="1">
        <v>102</v>
      </c>
      <c r="K24" s="7">
        <f t="shared" si="2"/>
        <v>297.05</v>
      </c>
      <c r="L24" s="7">
        <f t="shared" si="0"/>
        <v>199.95</v>
      </c>
    </row>
    <row r="25" spans="1:16" ht="15" x14ac:dyDescent="0.2">
      <c r="A25" s="1" t="s">
        <v>69</v>
      </c>
      <c r="B25" s="1" t="s">
        <v>43</v>
      </c>
      <c r="C25" s="1">
        <v>49</v>
      </c>
      <c r="D25" s="1" t="s">
        <v>74</v>
      </c>
      <c r="E25" s="1" t="s">
        <v>75</v>
      </c>
      <c r="F25" s="1">
        <v>270.36</v>
      </c>
      <c r="G25" s="1">
        <v>212</v>
      </c>
      <c r="H25" s="7">
        <f t="shared" si="1"/>
        <v>482.36</v>
      </c>
      <c r="I25" s="1">
        <v>233.55</v>
      </c>
      <c r="J25" s="1">
        <v>158</v>
      </c>
      <c r="K25" s="7">
        <f t="shared" si="2"/>
        <v>391.55</v>
      </c>
      <c r="L25" s="7">
        <f t="shared" si="0"/>
        <v>391.55</v>
      </c>
    </row>
    <row r="26" spans="1:16" s="7" customFormat="1" x14ac:dyDescent="0.35">
      <c r="A26" s="7" t="s">
        <v>60</v>
      </c>
      <c r="B26" s="7" t="s">
        <v>59</v>
      </c>
      <c r="C26" s="7">
        <v>47</v>
      </c>
      <c r="D26" s="7" t="s">
        <v>10</v>
      </c>
      <c r="E26" s="7" t="s">
        <v>11</v>
      </c>
      <c r="F26" s="7">
        <v>191.67</v>
      </c>
      <c r="G26" s="7">
        <v>4</v>
      </c>
      <c r="H26" s="7">
        <f t="shared" si="1"/>
        <v>195.67</v>
      </c>
      <c r="I26" s="7">
        <v>158.91999999999999</v>
      </c>
      <c r="J26" s="7">
        <v>0</v>
      </c>
      <c r="K26" s="7">
        <f t="shared" si="2"/>
        <v>158.91999999999999</v>
      </c>
      <c r="L26" s="7">
        <f t="shared" si="0"/>
        <v>158.91999999999999</v>
      </c>
    </row>
    <row r="27" spans="1:16" x14ac:dyDescent="0.35">
      <c r="A27" s="7" t="s">
        <v>7</v>
      </c>
      <c r="B27" s="7" t="s">
        <v>55</v>
      </c>
      <c r="C27" s="1">
        <v>48</v>
      </c>
      <c r="D27" s="1" t="s">
        <v>41</v>
      </c>
      <c r="E27" s="1" t="s">
        <v>33</v>
      </c>
      <c r="F27" s="1">
        <v>194.92</v>
      </c>
      <c r="G27" s="1">
        <v>602</v>
      </c>
      <c r="H27" s="7">
        <f t="shared" si="1"/>
        <v>796.92</v>
      </c>
      <c r="I27" s="1">
        <v>201.61</v>
      </c>
      <c r="J27" s="1">
        <v>502</v>
      </c>
      <c r="K27" s="7">
        <f t="shared" si="2"/>
        <v>703.61</v>
      </c>
      <c r="L27" s="7">
        <f t="shared" si="0"/>
        <v>703.61</v>
      </c>
    </row>
    <row r="28" spans="1:16" x14ac:dyDescent="0.35">
      <c r="A28" s="7" t="s">
        <v>54</v>
      </c>
      <c r="B28" s="7"/>
      <c r="C28" s="1">
        <v>52</v>
      </c>
      <c r="D28" s="1" t="s">
        <v>13</v>
      </c>
      <c r="E28" s="1" t="s">
        <v>14</v>
      </c>
      <c r="F28" s="1">
        <v>186.67</v>
      </c>
      <c r="G28" s="1">
        <v>12</v>
      </c>
      <c r="H28" s="7">
        <f t="shared" si="1"/>
        <v>198.67</v>
      </c>
      <c r="K28" s="7">
        <f t="shared" si="2"/>
        <v>0</v>
      </c>
      <c r="L28" s="7">
        <f t="shared" si="0"/>
        <v>198.67</v>
      </c>
    </row>
    <row r="29" spans="1:16" x14ac:dyDescent="0.35">
      <c r="A29" s="7" t="s">
        <v>54</v>
      </c>
      <c r="C29" s="1">
        <v>64</v>
      </c>
      <c r="D29" s="1" t="s">
        <v>52</v>
      </c>
      <c r="E29" s="1" t="s">
        <v>53</v>
      </c>
      <c r="F29" s="1">
        <v>167.62</v>
      </c>
      <c r="G29" s="1">
        <v>58</v>
      </c>
      <c r="H29" s="7">
        <f t="shared" si="1"/>
        <v>225.62</v>
      </c>
      <c r="K29" s="7">
        <f t="shared" si="2"/>
        <v>0</v>
      </c>
      <c r="L29" s="7">
        <f t="shared" si="0"/>
        <v>225.62</v>
      </c>
    </row>
    <row r="30" spans="1:16" x14ac:dyDescent="0.35">
      <c r="A30" s="1" t="s">
        <v>54</v>
      </c>
      <c r="C30" s="1">
        <v>70</v>
      </c>
      <c r="E30" s="1" t="s">
        <v>81</v>
      </c>
      <c r="F30" s="1">
        <v>200.28</v>
      </c>
      <c r="G30" s="1">
        <v>212</v>
      </c>
      <c r="H30" s="7">
        <f t="shared" si="1"/>
        <v>412.28</v>
      </c>
      <c r="K30" s="7">
        <f t="shared" si="2"/>
        <v>0</v>
      </c>
      <c r="L30" s="7">
        <f t="shared" si="0"/>
        <v>412.28</v>
      </c>
    </row>
    <row r="31" spans="1:16" s="7" customFormat="1" x14ac:dyDescent="0.35">
      <c r="A31" s="7" t="s">
        <v>66</v>
      </c>
      <c r="C31" s="7">
        <v>63</v>
      </c>
      <c r="D31" s="7" t="s">
        <v>67</v>
      </c>
      <c r="E31" s="7" t="s">
        <v>68</v>
      </c>
      <c r="F31" s="7">
        <v>221.9</v>
      </c>
      <c r="G31" s="7">
        <v>170</v>
      </c>
      <c r="H31" s="7">
        <f t="shared" si="1"/>
        <v>391.9</v>
      </c>
      <c r="I31" s="7">
        <v>141.9</v>
      </c>
      <c r="J31" s="7">
        <v>218</v>
      </c>
      <c r="K31" s="7">
        <f t="shared" si="2"/>
        <v>359.9</v>
      </c>
      <c r="L31" s="7">
        <f t="shared" si="0"/>
        <v>359.9</v>
      </c>
    </row>
    <row r="32" spans="1:16" s="7" customFormat="1" x14ac:dyDescent="0.35"/>
    <row r="33" spans="1:12" x14ac:dyDescent="0.35">
      <c r="L33" s="7"/>
    </row>
    <row r="36" spans="1:12" x14ac:dyDescent="0.35">
      <c r="A36"/>
    </row>
  </sheetData>
  <sortState ref="A4:L39">
    <sortCondition ref="A4:A39"/>
    <sortCondition ref="B4:B39"/>
    <sortCondition ref="L4:L39"/>
  </sortState>
  <phoneticPr fontId="1" type="noConversion"/>
  <pageMargins left="0.7" right="0.7" top="0.75" bottom="0.75" header="0.3" footer="0.3"/>
  <pageSetup orientation="portrait" horizontalDpi="4294967292" verticalDpi="429496729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Slalom</vt:lpstr>
    </vt:vector>
  </TitlesOfParts>
  <Company>Kreekhof Enterprises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Meekhof</dc:creator>
  <cp:lastModifiedBy>Jennie Goldberg</cp:lastModifiedBy>
  <dcterms:created xsi:type="dcterms:W3CDTF">2010-03-16T02:37:31Z</dcterms:created>
  <dcterms:modified xsi:type="dcterms:W3CDTF">2019-04-24T23:08:53Z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Author">
    <vt:lpwstr>ACCT04\DMEEKHOF</vt:lpwstr>
  </property>
  <property fmtid="{D5CDD505-2E9C-101B-9397-08002B2CF9AE}" pid="3" name="Document Sensitivity">
    <vt:lpwstr>1</vt:lpwstr>
  </property>
  <property fmtid="{D5CDD505-2E9C-101B-9397-08002B2CF9AE}" pid="4" name="ThirdParty">
    <vt:lpwstr/>
  </property>
  <property fmtid="{D5CDD505-2E9C-101B-9397-08002B2CF9AE}" pid="5" name="OCI Restriction">
    <vt:bool>false</vt:bool>
  </property>
  <property fmtid="{D5CDD505-2E9C-101B-9397-08002B2CF9AE}" pid="6" name="OCI Additional Info">
    <vt:lpwstr/>
  </property>
  <property fmtid="{D5CDD505-2E9C-101B-9397-08002B2CF9AE}" pid="7" name="Allow Header Overwrite">
    <vt:lpwstr>-1</vt:lpwstr>
  </property>
  <property fmtid="{D5CDD505-2E9C-101B-9397-08002B2CF9AE}" pid="8" name="Allow Footer Overwrite">
    <vt:lpwstr>-1</vt:lpwstr>
  </property>
  <property fmtid="{D5CDD505-2E9C-101B-9397-08002B2CF9AE}" pid="9" name="Multiple Selected">
    <vt:lpwstr>-1</vt:lpwstr>
  </property>
</Properties>
</file>