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caroni/Documents/Jennie Documents/League of NW WW Racers/Kayak Races/Cedar/"/>
    </mc:Choice>
  </mc:AlternateContent>
  <xr:revisionPtr revIDLastSave="0" documentId="8_{241DCB19-AB9B-3546-88FD-AB1A08901022}" xr6:coauthVersionLast="47" xr6:coauthVersionMax="47" xr10:uidLastSave="{00000000-0000-0000-0000-000000000000}"/>
  <bookViews>
    <workbookView xWindow="0" yWindow="760" windowWidth="30240" windowHeight="14860" activeTab="1" xr2:uid="{00000000-000D-0000-FFFF-FFFF00000000}"/>
  </bookViews>
  <sheets>
    <sheet name="Group Order" sheetId="4" r:id="rId1"/>
    <sheet name="Time Order" sheetId="8" r:id="rId2"/>
    <sheet name="racecours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3" i="8" l="1"/>
  <c r="L63" i="8" s="1"/>
  <c r="H63" i="8"/>
  <c r="K61" i="8"/>
  <c r="H61" i="8"/>
  <c r="K62" i="8"/>
  <c r="H62" i="8"/>
  <c r="K53" i="8"/>
  <c r="L53" i="8" s="1"/>
  <c r="H53" i="8"/>
  <c r="K64" i="8"/>
  <c r="H64" i="8"/>
  <c r="K60" i="8"/>
  <c r="H60" i="8"/>
  <c r="L57" i="8"/>
  <c r="K57" i="8"/>
  <c r="H57" i="8"/>
  <c r="K41" i="8"/>
  <c r="H41" i="8"/>
  <c r="K46" i="8"/>
  <c r="H46" i="8"/>
  <c r="L46" i="8" s="1"/>
  <c r="K56" i="8"/>
  <c r="H56" i="8"/>
  <c r="L56" i="8" s="1"/>
  <c r="K40" i="8"/>
  <c r="H40" i="8"/>
  <c r="L40" i="8" s="1"/>
  <c r="K27" i="8"/>
  <c r="L27" i="8" s="1"/>
  <c r="H27" i="8"/>
  <c r="K17" i="8"/>
  <c r="H17" i="8"/>
  <c r="L17" i="8" s="1"/>
  <c r="K49" i="8"/>
  <c r="H49" i="8"/>
  <c r="K48" i="8"/>
  <c r="H48" i="8"/>
  <c r="L48" i="8" s="1"/>
  <c r="K15" i="8"/>
  <c r="L15" i="8" s="1"/>
  <c r="H15" i="8"/>
  <c r="K37" i="8"/>
  <c r="H37" i="8"/>
  <c r="L37" i="8" s="1"/>
  <c r="K33" i="8"/>
  <c r="H33" i="8"/>
  <c r="K30" i="8"/>
  <c r="H30" i="8"/>
  <c r="L30" i="8" s="1"/>
  <c r="K52" i="8"/>
  <c r="L52" i="8" s="1"/>
  <c r="H52" i="8"/>
  <c r="K43" i="8"/>
  <c r="H43" i="8"/>
  <c r="K54" i="8"/>
  <c r="L54" i="8" s="1"/>
  <c r="K42" i="8"/>
  <c r="H42" i="8"/>
  <c r="K39" i="8"/>
  <c r="H39" i="8"/>
  <c r="L39" i="8" s="1"/>
  <c r="K26" i="8"/>
  <c r="H26" i="8"/>
  <c r="L26" i="8" s="1"/>
  <c r="K23" i="8"/>
  <c r="H23" i="8"/>
  <c r="L23" i="8" s="1"/>
  <c r="K59" i="8"/>
  <c r="L59" i="8" s="1"/>
  <c r="H59" i="8"/>
  <c r="K9" i="8"/>
  <c r="H9" i="8"/>
  <c r="L9" i="8" s="1"/>
  <c r="K34" i="8"/>
  <c r="H34" i="8"/>
  <c r="K31" i="8"/>
  <c r="H31" i="8"/>
  <c r="L31" i="8" s="1"/>
  <c r="K58" i="8"/>
  <c r="L58" i="8" s="1"/>
  <c r="H58" i="8"/>
  <c r="K47" i="8"/>
  <c r="H47" i="8"/>
  <c r="L47" i="8" s="1"/>
  <c r="K65" i="8"/>
  <c r="H65" i="8"/>
  <c r="L65" i="8" s="1"/>
  <c r="K13" i="8"/>
  <c r="H13" i="8"/>
  <c r="L13" i="8" s="1"/>
  <c r="K44" i="8"/>
  <c r="L44" i="8" s="1"/>
  <c r="H44" i="8"/>
  <c r="K25" i="8"/>
  <c r="H25" i="8"/>
  <c r="K24" i="8"/>
  <c r="H24" i="8"/>
  <c r="L21" i="8"/>
  <c r="K21" i="8"/>
  <c r="H21" i="8"/>
  <c r="K19" i="8"/>
  <c r="H19" i="8"/>
  <c r="K35" i="8"/>
  <c r="H35" i="8"/>
  <c r="L35" i="8" s="1"/>
  <c r="K18" i="8"/>
  <c r="H18" i="8"/>
  <c r="L18" i="8" s="1"/>
  <c r="K16" i="8"/>
  <c r="H16" i="8"/>
  <c r="L16" i="8" s="1"/>
  <c r="K20" i="8"/>
  <c r="L20" i="8" s="1"/>
  <c r="H20" i="8"/>
  <c r="K6" i="8"/>
  <c r="H6" i="8"/>
  <c r="L6" i="8" s="1"/>
  <c r="K4" i="8"/>
  <c r="H4" i="8"/>
  <c r="K45" i="8"/>
  <c r="H45" i="8"/>
  <c r="L45" i="8" s="1"/>
  <c r="K12" i="8"/>
  <c r="L12" i="8" s="1"/>
  <c r="H12" i="8"/>
  <c r="K38" i="8"/>
  <c r="H38" i="8"/>
  <c r="L38" i="8" s="1"/>
  <c r="K29" i="8"/>
  <c r="H29" i="8"/>
  <c r="K14" i="8"/>
  <c r="H14" i="8"/>
  <c r="L14" i="8" s="1"/>
  <c r="K11" i="8"/>
  <c r="L11" i="8" s="1"/>
  <c r="H11" i="8"/>
  <c r="K10" i="8"/>
  <c r="H10" i="8"/>
  <c r="K8" i="8"/>
  <c r="H8" i="8"/>
  <c r="L5" i="8"/>
  <c r="K5" i="8"/>
  <c r="H5" i="8"/>
  <c r="K51" i="8"/>
  <c r="H51" i="8"/>
  <c r="K32" i="8"/>
  <c r="H32" i="8"/>
  <c r="L32" i="8" s="1"/>
  <c r="K28" i="8"/>
  <c r="H28" i="8"/>
  <c r="L28" i="8" s="1"/>
  <c r="K36" i="8"/>
  <c r="H36" i="8"/>
  <c r="L36" i="8" s="1"/>
  <c r="K7" i="8"/>
  <c r="L7" i="8" s="1"/>
  <c r="H7" i="8"/>
  <c r="K55" i="8"/>
  <c r="H55" i="8"/>
  <c r="K50" i="8"/>
  <c r="H50" i="8"/>
  <c r="K22" i="8"/>
  <c r="H22" i="8"/>
  <c r="L22" i="8" s="1"/>
  <c r="L29" i="8" l="1"/>
  <c r="L33" i="8"/>
  <c r="L61" i="8"/>
  <c r="L50" i="8"/>
  <c r="L10" i="8"/>
  <c r="L4" i="8"/>
  <c r="L25" i="8"/>
  <c r="L34" i="8"/>
  <c r="L43" i="8"/>
  <c r="L49" i="8"/>
  <c r="L64" i="8"/>
  <c r="L62" i="8"/>
  <c r="L55" i="8"/>
  <c r="L51" i="8"/>
  <c r="L8" i="8"/>
  <c r="L19" i="8"/>
  <c r="L24" i="8"/>
  <c r="L42" i="8"/>
  <c r="L41" i="8"/>
  <c r="L60" i="8"/>
  <c r="K47" i="4" l="1"/>
  <c r="H47" i="4"/>
  <c r="K20" i="4"/>
  <c r="K31" i="4"/>
  <c r="K14" i="4"/>
  <c r="K16" i="4"/>
  <c r="H20" i="4"/>
  <c r="L20" i="4" s="1"/>
  <c r="H31" i="4"/>
  <c r="H14" i="4"/>
  <c r="H16" i="4"/>
  <c r="L16" i="4" s="1"/>
  <c r="K23" i="4"/>
  <c r="K27" i="4"/>
  <c r="H23" i="4"/>
  <c r="H27" i="4"/>
  <c r="L23" i="4"/>
  <c r="L14" i="4"/>
  <c r="K29" i="4"/>
  <c r="K17" i="4"/>
  <c r="K12" i="4"/>
  <c r="K22" i="4"/>
  <c r="K13" i="4"/>
  <c r="K15" i="4"/>
  <c r="K18" i="4"/>
  <c r="K26" i="4"/>
  <c r="K25" i="4"/>
  <c r="K24" i="4"/>
  <c r="H29" i="4"/>
  <c r="L29" i="4" s="1"/>
  <c r="H17" i="4"/>
  <c r="H12" i="4"/>
  <c r="H22" i="4"/>
  <c r="H13" i="4"/>
  <c r="L13" i="4" s="1"/>
  <c r="H15" i="4"/>
  <c r="H18" i="4"/>
  <c r="H26" i="4"/>
  <c r="H25" i="4"/>
  <c r="L25" i="4" s="1"/>
  <c r="H24" i="4"/>
  <c r="H35" i="4"/>
  <c r="H43" i="4"/>
  <c r="L43" i="4" s="1"/>
  <c r="H28" i="4"/>
  <c r="K44" i="4"/>
  <c r="L44" i="4" s="1"/>
  <c r="K43" i="4"/>
  <c r="K28" i="4"/>
  <c r="K35" i="4"/>
  <c r="K45" i="4"/>
  <c r="H45" i="4"/>
  <c r="H58" i="4"/>
  <c r="K11" i="4"/>
  <c r="H11" i="4"/>
  <c r="L47" i="4"/>
  <c r="K59" i="4"/>
  <c r="K19" i="4"/>
  <c r="K6" i="4"/>
  <c r="K7" i="4"/>
  <c r="K4" i="4"/>
  <c r="K5" i="4"/>
  <c r="H59" i="4"/>
  <c r="H19" i="4"/>
  <c r="H6" i="4"/>
  <c r="H7" i="4"/>
  <c r="H4" i="4"/>
  <c r="H5" i="4"/>
  <c r="K51" i="4"/>
  <c r="H51" i="4"/>
  <c r="K60" i="4"/>
  <c r="H60" i="4"/>
  <c r="K8" i="4"/>
  <c r="H8" i="4"/>
  <c r="K38" i="4"/>
  <c r="H38" i="4"/>
  <c r="L17" i="4" l="1"/>
  <c r="L24" i="4"/>
  <c r="L35" i="4"/>
  <c r="L38" i="4"/>
  <c r="L15" i="4"/>
  <c r="L18" i="4"/>
  <c r="L45" i="4"/>
  <c r="L31" i="4"/>
  <c r="L28" i="4"/>
  <c r="L27" i="4"/>
  <c r="L12" i="4"/>
  <c r="L26" i="4"/>
  <c r="L4" i="4"/>
  <c r="L8" i="4"/>
  <c r="L22" i="4"/>
  <c r="L5" i="4"/>
  <c r="L19" i="4"/>
  <c r="L11" i="4"/>
  <c r="L60" i="4"/>
  <c r="L59" i="4"/>
  <c r="L6" i="4"/>
  <c r="L7" i="4"/>
  <c r="L51" i="4"/>
  <c r="K62" i="4"/>
  <c r="K33" i="4"/>
  <c r="H62" i="4"/>
  <c r="H33" i="4"/>
  <c r="K65" i="4"/>
  <c r="K55" i="4"/>
  <c r="H55" i="4"/>
  <c r="K46" i="4"/>
  <c r="H46" i="4"/>
  <c r="H65" i="4"/>
  <c r="K9" i="4"/>
  <c r="K52" i="4"/>
  <c r="H9" i="4"/>
  <c r="K48" i="4"/>
  <c r="K58" i="4"/>
  <c r="K42" i="4"/>
  <c r="H42" i="4"/>
  <c r="H30" i="4"/>
  <c r="H21" i="4"/>
  <c r="K21" i="4"/>
  <c r="K61" i="4"/>
  <c r="H61" i="4"/>
  <c r="H56" i="4"/>
  <c r="K41" i="4"/>
  <c r="H41" i="4"/>
  <c r="K56" i="4"/>
  <c r="K57" i="4"/>
  <c r="K53" i="4"/>
  <c r="K39" i="4"/>
  <c r="K40" i="4"/>
  <c r="K30" i="4"/>
  <c r="K63" i="4"/>
  <c r="K49" i="4"/>
  <c r="K36" i="4"/>
  <c r="K64" i="4"/>
  <c r="K54" i="4"/>
  <c r="K50" i="4"/>
  <c r="K37" i="4"/>
  <c r="K10" i="4"/>
  <c r="K32" i="4"/>
  <c r="K34" i="4"/>
  <c r="L56" i="4" l="1"/>
  <c r="L61" i="4"/>
  <c r="L58" i="4"/>
  <c r="L21" i="4"/>
  <c r="L9" i="4"/>
  <c r="L33" i="4"/>
  <c r="L62" i="4"/>
  <c r="L65" i="4"/>
  <c r="L46" i="4"/>
  <c r="L41" i="4"/>
  <c r="L42" i="4"/>
  <c r="L55" i="4"/>
  <c r="L30" i="4"/>
  <c r="H54" i="4" l="1"/>
  <c r="L54" i="4" s="1"/>
  <c r="H34" i="4"/>
  <c r="L34" i="4" s="1"/>
  <c r="H10" i="4"/>
  <c r="L10" i="4" s="1"/>
  <c r="H50" i="4"/>
  <c r="L50" i="4" s="1"/>
  <c r="H37" i="4"/>
  <c r="L37" i="4" s="1"/>
  <c r="H52" i="4"/>
  <c r="L52" i="4" s="1"/>
  <c r="H57" i="4"/>
  <c r="L57" i="4" s="1"/>
  <c r="H53" i="4"/>
  <c r="L53" i="4" s="1"/>
  <c r="H40" i="4"/>
  <c r="L40" i="4" s="1"/>
  <c r="H36" i="4"/>
  <c r="L36" i="4" s="1"/>
  <c r="H64" i="4"/>
  <c r="L64" i="4" s="1"/>
  <c r="H48" i="4" l="1"/>
  <c r="L48" i="4" s="1"/>
  <c r="H49" i="4" l="1"/>
  <c r="L49" i="4" s="1"/>
  <c r="H32" i="4"/>
  <c r="L32" i="4" s="1"/>
  <c r="H39" i="4" l="1"/>
  <c r="L39" i="4" s="1"/>
  <c r="H63" i="4"/>
  <c r="L63" i="4" s="1"/>
</calcChain>
</file>

<file path=xl/sharedStrings.xml><?xml version="1.0" encoding="utf-8"?>
<sst xmlns="http://schemas.openxmlformats.org/spreadsheetml/2006/main" count="554" uniqueCount="136">
  <si>
    <t>Penalties2</t>
  </si>
  <si>
    <t>Total2</t>
  </si>
  <si>
    <t>BestTime</t>
  </si>
  <si>
    <t>Last Name</t>
  </si>
  <si>
    <t>Place</t>
  </si>
  <si>
    <t>K1W Rec</t>
  </si>
  <si>
    <t xml:space="preserve">Jennie  </t>
  </si>
  <si>
    <t>Goldberg</t>
  </si>
  <si>
    <t>Age Group</t>
  </si>
  <si>
    <t>Class</t>
  </si>
  <si>
    <t>Name</t>
  </si>
  <si>
    <t>Penalties1</t>
  </si>
  <si>
    <t>Total1</t>
  </si>
  <si>
    <t>Time2</t>
  </si>
  <si>
    <t>Bib</t>
  </si>
  <si>
    <t>David</t>
  </si>
  <si>
    <t>Time1</t>
  </si>
  <si>
    <t>Andrews</t>
  </si>
  <si>
    <t>Steve</t>
  </si>
  <si>
    <t>K1 Rec</t>
  </si>
  <si>
    <t>FOG</t>
  </si>
  <si>
    <t>K1</t>
  </si>
  <si>
    <t>SOG</t>
  </si>
  <si>
    <t>K1W</t>
  </si>
  <si>
    <t>Mstrs</t>
  </si>
  <si>
    <t>Jacob</t>
  </si>
  <si>
    <t>Selander</t>
  </si>
  <si>
    <t xml:space="preserve">Cedar River, Ravensdale WA </t>
  </si>
  <si>
    <t>Dawn</t>
  </si>
  <si>
    <t>Meekhof</t>
  </si>
  <si>
    <t>C1</t>
  </si>
  <si>
    <t>Cadet</t>
  </si>
  <si>
    <t>Lilian</t>
  </si>
  <si>
    <t>Esther</t>
  </si>
  <si>
    <t>Rufus</t>
  </si>
  <si>
    <t>Knapp</t>
  </si>
  <si>
    <t>Joel</t>
  </si>
  <si>
    <t>Kyle</t>
  </si>
  <si>
    <t>To order, click little arrow to sort. First sort by "best time", then "age group", then "class"</t>
  </si>
  <si>
    <t xml:space="preserve">Mary </t>
  </si>
  <si>
    <t>Keppler</t>
  </si>
  <si>
    <t>K2</t>
  </si>
  <si>
    <t>Senior</t>
  </si>
  <si>
    <t>Thomas</t>
  </si>
  <si>
    <t>Jeffrey</t>
  </si>
  <si>
    <t>Holden</t>
  </si>
  <si>
    <t>Megan</t>
  </si>
  <si>
    <t>Bert</t>
  </si>
  <si>
    <t>Junior</t>
  </si>
  <si>
    <t>VOG</t>
  </si>
  <si>
    <t>Gwen</t>
  </si>
  <si>
    <t>Taylor</t>
  </si>
  <si>
    <t>Parsons</t>
  </si>
  <si>
    <t>Margot</t>
  </si>
  <si>
    <t>Empie</t>
  </si>
  <si>
    <t>Roguet</t>
  </si>
  <si>
    <t>Cedar Slalom Race Spring 2023</t>
  </si>
  <si>
    <t>Justus</t>
  </si>
  <si>
    <t>McCune</t>
  </si>
  <si>
    <t>Michal</t>
  </si>
  <si>
    <t>Lucas</t>
  </si>
  <si>
    <t>Nelson</t>
  </si>
  <si>
    <t>Kira</t>
  </si>
  <si>
    <t>Ruby</t>
  </si>
  <si>
    <t>OC1</t>
  </si>
  <si>
    <t>OC2</t>
  </si>
  <si>
    <t>C2</t>
  </si>
  <si>
    <t>xx</t>
  </si>
  <si>
    <t>x</t>
  </si>
  <si>
    <t>Alan&amp;Megan</t>
  </si>
  <si>
    <t>Burgmuller</t>
  </si>
  <si>
    <t xml:space="preserve">Alan </t>
  </si>
  <si>
    <t>OC1W</t>
  </si>
  <si>
    <t xml:space="preserve">OC1 </t>
  </si>
  <si>
    <t>Siena</t>
  </si>
  <si>
    <t>Balance</t>
  </si>
  <si>
    <t>Boo</t>
  </si>
  <si>
    <t>Turner</t>
  </si>
  <si>
    <t>Quin</t>
  </si>
  <si>
    <t>Norman</t>
  </si>
  <si>
    <t>J2</t>
  </si>
  <si>
    <t>IK2</t>
  </si>
  <si>
    <t>Mila&amp;Jacob</t>
  </si>
  <si>
    <t>Wyatt&amp;Joel</t>
  </si>
  <si>
    <t>Jesse&amp;Joel</t>
  </si>
  <si>
    <t>Abigail</t>
  </si>
  <si>
    <t>Carson</t>
  </si>
  <si>
    <t>Carter</t>
  </si>
  <si>
    <t>Sexton</t>
  </si>
  <si>
    <t>T Rex</t>
  </si>
  <si>
    <t>Chris</t>
  </si>
  <si>
    <t>Roach</t>
  </si>
  <si>
    <t>Carl</t>
  </si>
  <si>
    <t>Hansen</t>
  </si>
  <si>
    <t>Luke</t>
  </si>
  <si>
    <t>Shrader</t>
  </si>
  <si>
    <t>Ben</t>
  </si>
  <si>
    <t>DNF</t>
  </si>
  <si>
    <t>Ryan</t>
  </si>
  <si>
    <t>Hayes</t>
  </si>
  <si>
    <t>Caden</t>
  </si>
  <si>
    <t>Bob</t>
  </si>
  <si>
    <t>Duffner</t>
  </si>
  <si>
    <t>Rich</t>
  </si>
  <si>
    <t>Roehner</t>
  </si>
  <si>
    <t>Tyler</t>
  </si>
  <si>
    <t>Smiesko</t>
  </si>
  <si>
    <t>Shaun</t>
  </si>
  <si>
    <t>Smith</t>
  </si>
  <si>
    <t>Hayden</t>
  </si>
  <si>
    <t>McGowan</t>
  </si>
  <si>
    <t>Andrew</t>
  </si>
  <si>
    <t>Aidan</t>
  </si>
  <si>
    <t>Fulcher</t>
  </si>
  <si>
    <t>Ken</t>
  </si>
  <si>
    <t>Daugherty</t>
  </si>
  <si>
    <t>Fleming</t>
  </si>
  <si>
    <t>Karl</t>
  </si>
  <si>
    <t>Guntheroth</t>
  </si>
  <si>
    <t>Marcus</t>
  </si>
  <si>
    <t>Xavier</t>
  </si>
  <si>
    <t>James&amp;Stani</t>
  </si>
  <si>
    <t>Kosek</t>
  </si>
  <si>
    <t>Wakeling&amp;Smieskova</t>
  </si>
  <si>
    <t>Vaughan</t>
  </si>
  <si>
    <t>Omelus</t>
  </si>
  <si>
    <t>Wierczarek</t>
  </si>
  <si>
    <t>Rankin</t>
  </si>
  <si>
    <t>Stegosaurus</t>
  </si>
  <si>
    <t>Bednarek&amp;Verhaegh</t>
  </si>
  <si>
    <t>Hinkley</t>
  </si>
  <si>
    <t>in a K2</t>
  </si>
  <si>
    <t>Cretaceous</t>
  </si>
  <si>
    <t>292 cfs</t>
  </si>
  <si>
    <t>classes</t>
  </si>
  <si>
    <t>age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</si>
</sst>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6AAF8"/>
        <bgColor indexed="64"/>
      </patternFill>
    </fill>
    <fill>
      <patternFill patternType="solid">
        <fgColor rgb="FFE3C6FA"/>
        <bgColor indexed="64"/>
      </patternFill>
    </fill>
  </fills>
  <borders count="1">
    <border>
      <left/>
      <right/>
      <top/>
      <bottom/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</cellXfs>
  <cellStyles count="1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Normal" xfId="0" builtinId="0"/>
  </cellStyles>
  <dxfs count="30"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D6AAF8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D6AAF8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colors>
    <mruColors>
      <color rgb="FFE3C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342900</xdr:colOff>
      <xdr:row>28</xdr:row>
      <xdr:rowOff>189285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7D27BC-84F9-550D-A4A0-65B5DBB3F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7772400" cy="51422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aceRunsGroup" displayName="RaceRunsGroup" ref="A3:M72" totalsRowShown="0" headerRowDxfId="29" dataDxfId="28">
  <autoFilter ref="A3:M72" xr:uid="{00000000-0009-0000-0100-000001000000}"/>
  <sortState xmlns:xlrd2="http://schemas.microsoft.com/office/spreadsheetml/2017/richdata2" ref="A4:M72">
    <sortCondition ref="A3:A72"/>
  </sortState>
  <tableColumns count="13">
    <tableColumn id="1" xr3:uid="{00000000-0010-0000-0000-000001000000}" name="Class" dataDxfId="27"/>
    <tableColumn id="2" xr3:uid="{00000000-0010-0000-0000-000002000000}" name="Age Group" dataDxfId="26"/>
    <tableColumn id="3" xr3:uid="{00000000-0010-0000-0000-000003000000}" name="Bib" dataDxfId="25"/>
    <tableColumn id="4" xr3:uid="{00000000-0010-0000-0000-000004000000}" name="Name" dataDxfId="24"/>
    <tableColumn id="5" xr3:uid="{00000000-0010-0000-0000-000005000000}" name="Last Name" dataDxfId="23"/>
    <tableColumn id="6" xr3:uid="{00000000-0010-0000-0000-000006000000}" name="Time1" dataDxfId="22"/>
    <tableColumn id="7" xr3:uid="{00000000-0010-0000-0000-000007000000}" name="Penalties1" dataDxfId="21"/>
    <tableColumn id="8" xr3:uid="{00000000-0010-0000-0000-000008000000}" name="Total1" dataDxfId="20"/>
    <tableColumn id="9" xr3:uid="{00000000-0010-0000-0000-000009000000}" name="Time2" dataDxfId="19"/>
    <tableColumn id="10" xr3:uid="{00000000-0010-0000-0000-00000A000000}" name="Penalties2" dataDxfId="18"/>
    <tableColumn id="11" xr3:uid="{00000000-0010-0000-0000-00000B000000}" name="Total2" dataDxfId="17"/>
    <tableColumn id="12" xr3:uid="{00000000-0010-0000-0000-00000C000000}" name="BestTime" dataDxfId="16">
      <calculatedColumnFormula>MIN(RaceRunsGroup[[#This Row],[Total1]],RaceRunsGroup[[#This Row],[Total2]])</calculatedColumnFormula>
    </tableColumn>
    <tableColumn id="13" xr3:uid="{00000000-0010-0000-0000-00000D000000}" name="Place" dataDxfId="1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1FC3F8-27F6-4A4F-9A00-D22CA9791619}" name="RaceRunsGroup4" displayName="RaceRunsGroup4" ref="A3:M72" totalsRowShown="0" headerRowDxfId="14" dataDxfId="13">
  <autoFilter ref="A3:M72" xr:uid="{00000000-0009-0000-0100-000001000000}"/>
  <sortState xmlns:xlrd2="http://schemas.microsoft.com/office/spreadsheetml/2017/richdata2" ref="A4:M72">
    <sortCondition ref="L3:L72"/>
  </sortState>
  <tableColumns count="13">
    <tableColumn id="1" xr3:uid="{843FCFC8-47E9-3B4E-9AA9-AF95607C5156}" name="Class" dataDxfId="12"/>
    <tableColumn id="2" xr3:uid="{A0D4CE24-CD9C-284B-BBA5-A4A73FE626FE}" name="Age Group" dataDxfId="11"/>
    <tableColumn id="3" xr3:uid="{CCA50CC5-BC1F-F341-99D5-41199E1F2741}" name="Bib" dataDxfId="10"/>
    <tableColumn id="4" xr3:uid="{21365316-7170-0348-A9EB-5D0A55CCB113}" name="Name" dataDxfId="9"/>
    <tableColumn id="5" xr3:uid="{97AA671E-791A-E649-B90A-671CD73EA744}" name="Last Name" dataDxfId="8"/>
    <tableColumn id="6" xr3:uid="{9F9AAE6C-B865-604A-B06F-DBC485EB915F}" name="Time1" dataDxfId="7"/>
    <tableColumn id="7" xr3:uid="{ABAD4E06-4404-F44A-B339-67E0123403F9}" name="Penalties1" dataDxfId="6"/>
    <tableColumn id="8" xr3:uid="{5F25F901-440C-E443-B9A5-445E248B0F1D}" name="Total1" dataDxfId="5"/>
    <tableColumn id="9" xr3:uid="{4CC50041-2790-364B-85EC-126C81503724}" name="Time2" dataDxfId="4"/>
    <tableColumn id="10" xr3:uid="{DA150C39-1F97-C04C-A02A-D5C3715C6247}" name="Penalties2" dataDxfId="3"/>
    <tableColumn id="11" xr3:uid="{B0116CF4-63A5-BB4B-B300-0C81B01C9A0B}" name="Total2" dataDxfId="2"/>
    <tableColumn id="12" xr3:uid="{96C18625-105A-9A48-8BFD-6E658E73A3F2}" name="BestTime" dataDxfId="1">
      <calculatedColumnFormula>MIN(RaceRunsGroup4[[#This Row],[Total1]],RaceRunsGroup4[[#This Row],[Total2]])</calculatedColumnFormula>
    </tableColumn>
    <tableColumn id="13" xr3:uid="{F1200ACD-BD6D-3C4F-B33E-9AF89639F092}" name="Pl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showRuler="0" zoomScale="125" workbookViewId="0">
      <selection activeCell="P4" sqref="P4"/>
    </sheetView>
  </sheetViews>
  <sheetFormatPr baseColWidth="10" defaultColWidth="8.83203125" defaultRowHeight="15" x14ac:dyDescent="0.2"/>
  <cols>
    <col min="1" max="2" width="13.83203125" style="1" customWidth="1"/>
    <col min="3" max="3" width="7" style="1" customWidth="1"/>
    <col min="4" max="4" width="13.6640625" style="1" customWidth="1"/>
    <col min="5" max="5" width="12.5" style="1" customWidth="1"/>
    <col min="6" max="6" width="8.83203125" style="1"/>
    <col min="7" max="7" width="11" style="1" customWidth="1"/>
    <col min="8" max="9" width="8.83203125" style="1"/>
    <col min="10" max="10" width="11" style="1" customWidth="1"/>
    <col min="11" max="11" width="8.83203125" style="1"/>
    <col min="12" max="12" width="10.1640625" style="1" customWidth="1"/>
    <col min="13" max="14" width="8.83203125" style="1"/>
    <col min="15" max="15" width="9.6640625" style="1" bestFit="1" customWidth="1"/>
    <col min="16" max="16384" width="8.83203125" style="1"/>
  </cols>
  <sheetData>
    <row r="1" spans="1:16" s="6" customFormat="1" ht="21" x14ac:dyDescent="0.25">
      <c r="A1" s="4" t="s">
        <v>56</v>
      </c>
      <c r="B1" s="5"/>
      <c r="C1" s="5"/>
      <c r="E1" s="5" t="s">
        <v>38</v>
      </c>
    </row>
    <row r="2" spans="1:16" s="6" customFormat="1" x14ac:dyDescent="0.2">
      <c r="A2" s="5" t="s">
        <v>27</v>
      </c>
      <c r="B2" s="5"/>
      <c r="D2" s="6" t="s">
        <v>133</v>
      </c>
      <c r="E2" s="7">
        <v>45235</v>
      </c>
    </row>
    <row r="3" spans="1:16" s="2" customFormat="1" x14ac:dyDescent="0.2">
      <c r="A3" s="2" t="s">
        <v>9</v>
      </c>
      <c r="B3" s="2" t="s">
        <v>8</v>
      </c>
      <c r="C3" s="2" t="s">
        <v>14</v>
      </c>
      <c r="D3" s="2" t="s">
        <v>10</v>
      </c>
      <c r="E3" s="2" t="s">
        <v>3</v>
      </c>
      <c r="F3" s="2" t="s">
        <v>16</v>
      </c>
      <c r="G3" s="2" t="s">
        <v>11</v>
      </c>
      <c r="H3" s="2" t="s">
        <v>12</v>
      </c>
      <c r="I3" s="2" t="s">
        <v>13</v>
      </c>
      <c r="J3" s="2" t="s">
        <v>0</v>
      </c>
      <c r="K3" s="2" t="s">
        <v>1</v>
      </c>
      <c r="L3" s="2" t="s">
        <v>2</v>
      </c>
      <c r="M3" s="2" t="s">
        <v>4</v>
      </c>
      <c r="O3" s="2" t="s">
        <v>134</v>
      </c>
      <c r="P3" s="2" t="s">
        <v>135</v>
      </c>
    </row>
    <row r="4" spans="1:16" x14ac:dyDescent="0.2">
      <c r="A4" s="1" t="s">
        <v>30</v>
      </c>
      <c r="B4" s="1" t="s">
        <v>31</v>
      </c>
      <c r="C4" s="1">
        <v>26</v>
      </c>
      <c r="D4" s="1" t="s">
        <v>59</v>
      </c>
      <c r="E4" s="1" t="s">
        <v>106</v>
      </c>
      <c r="F4" s="1">
        <v>147.53</v>
      </c>
      <c r="G4" s="1">
        <v>100</v>
      </c>
      <c r="H4" s="10">
        <f t="shared" ref="H4:H43" si="0">F4+G4</f>
        <v>247.53</v>
      </c>
      <c r="I4" s="1">
        <v>139.28</v>
      </c>
      <c r="J4" s="1">
        <v>2</v>
      </c>
      <c r="K4" s="10">
        <f t="shared" ref="K4:K35" si="1">I4+J4</f>
        <v>141.28</v>
      </c>
      <c r="L4" s="9">
        <f>MIN(RaceRunsGroup[[#This Row],[Total1]],RaceRunsGroup[[#This Row],[Total2]])</f>
        <v>141.28</v>
      </c>
      <c r="M4" s="1">
        <v>1</v>
      </c>
      <c r="O4" s="1" t="s">
        <v>30</v>
      </c>
      <c r="P4" s="1" t="s">
        <v>31</v>
      </c>
    </row>
    <row r="5" spans="1:16" x14ac:dyDescent="0.2">
      <c r="A5" s="1" t="s">
        <v>30</v>
      </c>
      <c r="B5" s="1" t="s">
        <v>31</v>
      </c>
      <c r="C5" s="1">
        <v>28</v>
      </c>
      <c r="D5" s="1" t="s">
        <v>60</v>
      </c>
      <c r="E5" s="1" t="s">
        <v>61</v>
      </c>
      <c r="F5" s="1">
        <v>195.46</v>
      </c>
      <c r="G5" s="1">
        <v>8</v>
      </c>
      <c r="H5" s="10">
        <f t="shared" si="0"/>
        <v>203.46</v>
      </c>
      <c r="I5" s="1">
        <v>193.18</v>
      </c>
      <c r="J5" s="1">
        <v>8</v>
      </c>
      <c r="K5" s="10">
        <f t="shared" si="1"/>
        <v>201.18</v>
      </c>
      <c r="L5" s="9">
        <f>MIN(RaceRunsGroup[[#This Row],[Total1]],RaceRunsGroup[[#This Row],[Total2]])</f>
        <v>201.18</v>
      </c>
      <c r="M5" s="1">
        <v>2</v>
      </c>
      <c r="O5" s="1" t="s">
        <v>66</v>
      </c>
      <c r="P5" s="1" t="s">
        <v>20</v>
      </c>
    </row>
    <row r="6" spans="1:16" x14ac:dyDescent="0.2">
      <c r="A6" s="1" t="s">
        <v>30</v>
      </c>
      <c r="B6" s="1" t="s">
        <v>48</v>
      </c>
      <c r="C6" s="1">
        <v>27</v>
      </c>
      <c r="D6" s="1" t="s">
        <v>57</v>
      </c>
      <c r="F6" s="1">
        <v>245.84</v>
      </c>
      <c r="G6" s="1">
        <v>0</v>
      </c>
      <c r="H6" s="10">
        <f t="shared" si="0"/>
        <v>245.84</v>
      </c>
      <c r="I6" s="1">
        <v>999</v>
      </c>
      <c r="K6" s="10">
        <f t="shared" si="1"/>
        <v>999</v>
      </c>
      <c r="L6" s="9">
        <f>MIN(RaceRunsGroup[[#This Row],[Total1]],RaceRunsGroup[[#This Row],[Total2]])</f>
        <v>245.84</v>
      </c>
      <c r="M6" s="1">
        <v>1</v>
      </c>
      <c r="O6" s="1" t="s">
        <v>21</v>
      </c>
      <c r="P6" s="1" t="s">
        <v>48</v>
      </c>
    </row>
    <row r="7" spans="1:16" x14ac:dyDescent="0.2">
      <c r="A7" s="1" t="s">
        <v>30</v>
      </c>
      <c r="B7" s="1" t="s">
        <v>24</v>
      </c>
      <c r="C7" s="1">
        <v>58</v>
      </c>
      <c r="D7" s="1" t="s">
        <v>36</v>
      </c>
      <c r="E7" s="1" t="s">
        <v>58</v>
      </c>
      <c r="F7" s="1">
        <v>116.97</v>
      </c>
      <c r="G7" s="1">
        <v>2</v>
      </c>
      <c r="H7" s="10">
        <f t="shared" si="0"/>
        <v>118.97</v>
      </c>
      <c r="I7" s="1">
        <v>121.26</v>
      </c>
      <c r="J7" s="1">
        <v>4</v>
      </c>
      <c r="K7" s="10">
        <f t="shared" si="1"/>
        <v>125.26</v>
      </c>
      <c r="L7" s="9">
        <f>MIN(RaceRunsGroup[[#This Row],[Total1]],RaceRunsGroup[[#This Row],[Total2]])</f>
        <v>118.97</v>
      </c>
      <c r="M7" s="1">
        <v>1</v>
      </c>
      <c r="O7" s="1" t="s">
        <v>19</v>
      </c>
      <c r="P7" s="1" t="s">
        <v>24</v>
      </c>
    </row>
    <row r="8" spans="1:16" x14ac:dyDescent="0.2">
      <c r="A8" s="1" t="s">
        <v>30</v>
      </c>
      <c r="B8" s="1" t="s">
        <v>42</v>
      </c>
      <c r="C8" s="1">
        <v>64</v>
      </c>
      <c r="D8" s="1" t="s">
        <v>51</v>
      </c>
      <c r="E8" s="1" t="s">
        <v>52</v>
      </c>
      <c r="F8" s="1">
        <v>161.71</v>
      </c>
      <c r="G8" s="1">
        <v>2</v>
      </c>
      <c r="H8" s="10">
        <f t="shared" si="0"/>
        <v>163.71</v>
      </c>
      <c r="I8" s="1">
        <v>167.68</v>
      </c>
      <c r="J8" s="1">
        <v>2</v>
      </c>
      <c r="K8" s="10">
        <f t="shared" si="1"/>
        <v>169.68</v>
      </c>
      <c r="L8" s="9">
        <f>MIN(RaceRunsGroup[[#This Row],[Total1]],RaceRunsGroup[[#This Row],[Total2]])</f>
        <v>163.71</v>
      </c>
      <c r="M8" s="1">
        <v>1</v>
      </c>
      <c r="N8" s="3"/>
      <c r="O8" s="1" t="s">
        <v>23</v>
      </c>
      <c r="P8" s="1" t="s">
        <v>42</v>
      </c>
    </row>
    <row r="9" spans="1:16" x14ac:dyDescent="0.2">
      <c r="A9" s="1" t="s">
        <v>66</v>
      </c>
      <c r="C9" s="1">
        <v>34</v>
      </c>
      <c r="D9" s="1" t="s">
        <v>84</v>
      </c>
      <c r="E9" s="1" t="s">
        <v>58</v>
      </c>
      <c r="F9" s="1">
        <v>145.46</v>
      </c>
      <c r="G9" s="1">
        <v>4</v>
      </c>
      <c r="H9" s="10">
        <f t="shared" si="0"/>
        <v>149.46</v>
      </c>
      <c r="I9" s="1">
        <v>153.81</v>
      </c>
      <c r="J9" s="1">
        <v>10</v>
      </c>
      <c r="K9" s="10">
        <f t="shared" si="1"/>
        <v>163.81</v>
      </c>
      <c r="L9" s="9">
        <f>MIN(RaceRunsGroup[[#This Row],[Total1]],RaceRunsGroup[[#This Row],[Total2]])</f>
        <v>149.46</v>
      </c>
      <c r="M9" s="1">
        <v>1</v>
      </c>
      <c r="N9" s="3"/>
      <c r="O9" s="1" t="s">
        <v>5</v>
      </c>
      <c r="P9" s="1" t="s">
        <v>22</v>
      </c>
    </row>
    <row r="10" spans="1:16" x14ac:dyDescent="0.2">
      <c r="A10" s="1" t="s">
        <v>66</v>
      </c>
      <c r="C10" s="1">
        <v>33</v>
      </c>
      <c r="D10" s="1" t="s">
        <v>83</v>
      </c>
      <c r="E10" s="1" t="s">
        <v>58</v>
      </c>
      <c r="F10" s="1">
        <v>145.03</v>
      </c>
      <c r="G10" s="1">
        <v>14</v>
      </c>
      <c r="H10" s="10">
        <f t="shared" si="0"/>
        <v>159.03</v>
      </c>
      <c r="I10" s="1">
        <v>147.09</v>
      </c>
      <c r="J10" s="1">
        <v>8</v>
      </c>
      <c r="K10" s="10">
        <f t="shared" si="1"/>
        <v>155.09</v>
      </c>
      <c r="L10" s="9">
        <f>MIN(RaceRunsGroup[[#This Row],[Total1]],RaceRunsGroup[[#This Row],[Total2]])</f>
        <v>155.09</v>
      </c>
      <c r="M10" s="1">
        <v>2</v>
      </c>
      <c r="N10" s="3"/>
      <c r="O10" s="1" t="s">
        <v>41</v>
      </c>
      <c r="P10" s="1" t="s">
        <v>49</v>
      </c>
    </row>
    <row r="11" spans="1:16" x14ac:dyDescent="0.2">
      <c r="A11" s="1" t="s">
        <v>81</v>
      </c>
      <c r="C11" s="1">
        <v>40</v>
      </c>
      <c r="D11" s="1" t="s">
        <v>82</v>
      </c>
      <c r="E11" s="1" t="s">
        <v>129</v>
      </c>
      <c r="F11" s="1">
        <v>184.21</v>
      </c>
      <c r="G11" s="1">
        <v>26</v>
      </c>
      <c r="H11" s="10">
        <f t="shared" si="0"/>
        <v>210.21</v>
      </c>
      <c r="I11" s="1">
        <v>259.64999999999998</v>
      </c>
      <c r="J11" s="1">
        <v>124</v>
      </c>
      <c r="K11" s="10">
        <f t="shared" si="1"/>
        <v>383.65</v>
      </c>
      <c r="L11" s="9">
        <f>MIN(RaceRunsGroup[[#This Row],[Total1]],RaceRunsGroup[[#This Row],[Total2]])</f>
        <v>210.21</v>
      </c>
      <c r="M11" s="1">
        <v>1</v>
      </c>
      <c r="O11" s="1" t="s">
        <v>73</v>
      </c>
      <c r="P11" s="1" t="s">
        <v>132</v>
      </c>
    </row>
    <row r="12" spans="1:16" x14ac:dyDescent="0.2">
      <c r="A12" s="1" t="s">
        <v>21</v>
      </c>
      <c r="B12" s="1" t="s">
        <v>31</v>
      </c>
      <c r="C12" s="1">
        <v>43</v>
      </c>
      <c r="D12" s="1" t="s">
        <v>59</v>
      </c>
      <c r="E12" s="1" t="s">
        <v>106</v>
      </c>
      <c r="F12" s="1">
        <v>112.59</v>
      </c>
      <c r="G12" s="1">
        <v>0</v>
      </c>
      <c r="H12" s="10">
        <f t="shared" si="0"/>
        <v>112.59</v>
      </c>
      <c r="I12" s="1">
        <v>110.34</v>
      </c>
      <c r="J12" s="1">
        <v>0</v>
      </c>
      <c r="K12" s="10">
        <f t="shared" si="1"/>
        <v>110.34</v>
      </c>
      <c r="L12" s="9">
        <f>MIN(RaceRunsGroup[[#This Row],[Total1]],RaceRunsGroup[[#This Row],[Total2]])</f>
        <v>110.34</v>
      </c>
      <c r="M12" s="1">
        <v>1</v>
      </c>
      <c r="O12" s="1" t="s">
        <v>72</v>
      </c>
      <c r="P12" s="1" t="s">
        <v>68</v>
      </c>
    </row>
    <row r="13" spans="1:16" x14ac:dyDescent="0.2">
      <c r="A13" s="1" t="s">
        <v>21</v>
      </c>
      <c r="B13" s="1" t="s">
        <v>31</v>
      </c>
      <c r="C13" s="1">
        <v>46</v>
      </c>
      <c r="D13" s="1" t="s">
        <v>109</v>
      </c>
      <c r="E13" s="1" t="s">
        <v>110</v>
      </c>
      <c r="F13" s="1">
        <v>122.84</v>
      </c>
      <c r="G13" s="1">
        <v>2</v>
      </c>
      <c r="H13" s="10">
        <f t="shared" si="0"/>
        <v>124.84</v>
      </c>
      <c r="I13" s="1">
        <v>119.62</v>
      </c>
      <c r="J13" s="1">
        <v>2</v>
      </c>
      <c r="K13" s="10">
        <f t="shared" si="1"/>
        <v>121.62</v>
      </c>
      <c r="L13" s="9">
        <f>MIN(RaceRunsGroup[[#This Row],[Total1]],RaceRunsGroup[[#This Row],[Total2]])</f>
        <v>121.62</v>
      </c>
      <c r="M13" s="1">
        <v>2</v>
      </c>
      <c r="O13" s="1" t="s">
        <v>81</v>
      </c>
    </row>
    <row r="14" spans="1:16" x14ac:dyDescent="0.2">
      <c r="A14" s="1" t="s">
        <v>21</v>
      </c>
      <c r="B14" s="1" t="s">
        <v>31</v>
      </c>
      <c r="C14" s="1">
        <v>45</v>
      </c>
      <c r="D14" s="1" t="s">
        <v>119</v>
      </c>
      <c r="E14" s="1" t="s">
        <v>125</v>
      </c>
      <c r="F14" s="1">
        <v>127.15</v>
      </c>
      <c r="G14" s="1">
        <v>4</v>
      </c>
      <c r="H14" s="10">
        <f t="shared" si="0"/>
        <v>131.15</v>
      </c>
      <c r="I14" s="1">
        <v>125.46</v>
      </c>
      <c r="J14" s="1">
        <v>0</v>
      </c>
      <c r="K14" s="10">
        <f t="shared" si="1"/>
        <v>125.46</v>
      </c>
      <c r="L14" s="9">
        <f>MIN(RaceRunsGroup[[#This Row],[Total1]],RaceRunsGroup[[#This Row],[Total2]])</f>
        <v>125.46</v>
      </c>
      <c r="M14" s="1">
        <v>3</v>
      </c>
      <c r="O14" s="1" t="s">
        <v>67</v>
      </c>
    </row>
    <row r="15" spans="1:16" x14ac:dyDescent="0.2">
      <c r="A15" s="1" t="s">
        <v>21</v>
      </c>
      <c r="B15" s="1" t="s">
        <v>31</v>
      </c>
      <c r="C15" s="1">
        <v>44</v>
      </c>
      <c r="D15" s="1" t="s">
        <v>60</v>
      </c>
      <c r="E15" s="1" t="s">
        <v>61</v>
      </c>
      <c r="F15" s="1">
        <v>130.93</v>
      </c>
      <c r="G15" s="1">
        <v>4</v>
      </c>
      <c r="H15" s="10">
        <f t="shared" si="0"/>
        <v>134.93</v>
      </c>
      <c r="I15" s="1">
        <v>125.68</v>
      </c>
      <c r="J15" s="1">
        <v>0</v>
      </c>
      <c r="K15" s="10">
        <f t="shared" si="1"/>
        <v>125.68</v>
      </c>
      <c r="L15" s="9">
        <f>MIN(RaceRunsGroup[[#This Row],[Total1]],RaceRunsGroup[[#This Row],[Total2]])</f>
        <v>125.68</v>
      </c>
      <c r="M15" s="1">
        <v>4</v>
      </c>
    </row>
    <row r="16" spans="1:16" x14ac:dyDescent="0.2">
      <c r="A16" s="1" t="s">
        <v>21</v>
      </c>
      <c r="B16" s="1" t="s">
        <v>31</v>
      </c>
      <c r="C16" s="1">
        <v>47</v>
      </c>
      <c r="D16" s="1" t="s">
        <v>120</v>
      </c>
      <c r="E16" s="1" t="s">
        <v>124</v>
      </c>
      <c r="F16" s="1">
        <v>128.62</v>
      </c>
      <c r="G16" s="1">
        <v>0</v>
      </c>
      <c r="H16" s="10">
        <f t="shared" si="0"/>
        <v>128.62</v>
      </c>
      <c r="I16" s="1">
        <v>139.75</v>
      </c>
      <c r="J16" s="1">
        <v>2</v>
      </c>
      <c r="K16" s="10">
        <f t="shared" si="1"/>
        <v>141.75</v>
      </c>
      <c r="L16" s="9">
        <f>MIN(RaceRunsGroup[[#This Row],[Total1]],RaceRunsGroup[[#This Row],[Total2]])</f>
        <v>128.62</v>
      </c>
      <c r="M16" s="1">
        <v>5</v>
      </c>
      <c r="N16" s="3"/>
    </row>
    <row r="17" spans="1:14" x14ac:dyDescent="0.2">
      <c r="A17" s="1" t="s">
        <v>21</v>
      </c>
      <c r="B17" s="1" t="s">
        <v>31</v>
      </c>
      <c r="C17" s="1">
        <v>50</v>
      </c>
      <c r="D17" s="1" t="s">
        <v>105</v>
      </c>
      <c r="E17" s="1" t="s">
        <v>61</v>
      </c>
      <c r="F17" s="1">
        <v>150.21</v>
      </c>
      <c r="G17" s="1">
        <v>0</v>
      </c>
      <c r="H17" s="10">
        <f t="shared" si="0"/>
        <v>150.21</v>
      </c>
      <c r="I17" s="1">
        <v>149.34</v>
      </c>
      <c r="J17" s="1">
        <v>2</v>
      </c>
      <c r="K17" s="10">
        <f t="shared" si="1"/>
        <v>151.34</v>
      </c>
      <c r="L17" s="9">
        <f>MIN(RaceRunsGroup[[#This Row],[Total1]],RaceRunsGroup[[#This Row],[Total2]])</f>
        <v>150.21</v>
      </c>
      <c r="M17" s="1">
        <v>6</v>
      </c>
      <c r="N17" s="3"/>
    </row>
    <row r="18" spans="1:14" x14ac:dyDescent="0.2">
      <c r="A18" s="1" t="s">
        <v>21</v>
      </c>
      <c r="B18" s="1" t="s">
        <v>31</v>
      </c>
      <c r="C18" s="1">
        <v>49</v>
      </c>
      <c r="D18" s="1" t="s">
        <v>111</v>
      </c>
      <c r="E18" s="1" t="s">
        <v>127</v>
      </c>
      <c r="F18" s="1">
        <v>168.87</v>
      </c>
      <c r="G18" s="1">
        <v>6</v>
      </c>
      <c r="H18" s="10">
        <f t="shared" si="0"/>
        <v>174.87</v>
      </c>
      <c r="I18" s="1">
        <v>165.43</v>
      </c>
      <c r="J18" s="1">
        <v>2</v>
      </c>
      <c r="K18" s="10">
        <f t="shared" si="1"/>
        <v>167.43</v>
      </c>
      <c r="L18" s="9">
        <f>MIN(RaceRunsGroup[[#This Row],[Total1]],RaceRunsGroup[[#This Row],[Total2]])</f>
        <v>167.43</v>
      </c>
      <c r="M18" s="1">
        <v>7</v>
      </c>
      <c r="N18" s="3"/>
    </row>
    <row r="19" spans="1:14" x14ac:dyDescent="0.2">
      <c r="A19" s="1" t="s">
        <v>21</v>
      </c>
      <c r="B19" s="1" t="s">
        <v>48</v>
      </c>
      <c r="C19" s="1">
        <v>42</v>
      </c>
      <c r="D19" s="1" t="s">
        <v>57</v>
      </c>
      <c r="E19" s="1" t="s">
        <v>126</v>
      </c>
      <c r="F19" s="1">
        <v>151.81</v>
      </c>
      <c r="G19" s="1">
        <v>0</v>
      </c>
      <c r="H19" s="10">
        <f t="shared" si="0"/>
        <v>151.81</v>
      </c>
      <c r="I19" s="1">
        <v>127.56</v>
      </c>
      <c r="J19" s="1">
        <v>0</v>
      </c>
      <c r="K19" s="10">
        <f t="shared" si="1"/>
        <v>127.56</v>
      </c>
      <c r="L19" s="9">
        <f>MIN(RaceRunsGroup[[#This Row],[Total1]],RaceRunsGroup[[#This Row],[Total2]])</f>
        <v>127.56</v>
      </c>
      <c r="M19" s="1">
        <v>1</v>
      </c>
      <c r="N19" s="3"/>
    </row>
    <row r="20" spans="1:14" x14ac:dyDescent="0.2">
      <c r="A20" s="1" t="s">
        <v>21</v>
      </c>
      <c r="B20" s="1" t="s">
        <v>48</v>
      </c>
      <c r="C20" s="1">
        <v>41</v>
      </c>
      <c r="D20" s="1" t="s">
        <v>100</v>
      </c>
      <c r="E20" s="1" t="s">
        <v>93</v>
      </c>
      <c r="F20" s="1">
        <v>180.06</v>
      </c>
      <c r="G20" s="1">
        <v>8</v>
      </c>
      <c r="H20" s="10">
        <f t="shared" si="0"/>
        <v>188.06</v>
      </c>
      <c r="I20" s="1">
        <v>134.5</v>
      </c>
      <c r="J20" s="1">
        <v>66</v>
      </c>
      <c r="K20" s="10">
        <f t="shared" si="1"/>
        <v>200.5</v>
      </c>
      <c r="L20" s="9">
        <f>MIN(RaceRunsGroup[[#This Row],[Total1]],RaceRunsGroup[[#This Row],[Total2]])</f>
        <v>188.06</v>
      </c>
      <c r="M20" s="1">
        <v>2</v>
      </c>
      <c r="N20" s="3"/>
    </row>
    <row r="21" spans="1:14" x14ac:dyDescent="0.2">
      <c r="A21" s="1" t="s">
        <v>21</v>
      </c>
      <c r="B21" s="1" t="s">
        <v>24</v>
      </c>
      <c r="C21" s="1">
        <v>56</v>
      </c>
      <c r="D21" s="1" t="s">
        <v>25</v>
      </c>
      <c r="E21" s="1" t="s">
        <v>26</v>
      </c>
      <c r="F21" s="1">
        <v>111.31</v>
      </c>
      <c r="G21" s="1">
        <v>2</v>
      </c>
      <c r="H21" s="10">
        <f t="shared" si="0"/>
        <v>113.31</v>
      </c>
      <c r="I21" s="1">
        <v>107.43</v>
      </c>
      <c r="J21" s="1">
        <v>0</v>
      </c>
      <c r="K21" s="10">
        <f t="shared" si="1"/>
        <v>107.43</v>
      </c>
      <c r="L21" s="9">
        <f>MIN(RaceRunsGroup[[#This Row],[Total1]],RaceRunsGroup[[#This Row],[Total2]])</f>
        <v>107.43</v>
      </c>
      <c r="M21" s="1">
        <v>1</v>
      </c>
      <c r="N21" s="3"/>
    </row>
    <row r="22" spans="1:14" x14ac:dyDescent="0.2">
      <c r="A22" s="1" t="s">
        <v>21</v>
      </c>
      <c r="B22" s="1" t="s">
        <v>24</v>
      </c>
      <c r="C22" s="1">
        <v>55</v>
      </c>
      <c r="D22" s="1" t="s">
        <v>107</v>
      </c>
      <c r="E22" s="1" t="s">
        <v>108</v>
      </c>
      <c r="F22" s="1">
        <v>111.59</v>
      </c>
      <c r="G22" s="1">
        <v>0</v>
      </c>
      <c r="H22" s="10">
        <f t="shared" si="0"/>
        <v>111.59</v>
      </c>
      <c r="I22" s="1">
        <v>115.25</v>
      </c>
      <c r="J22" s="1">
        <v>0</v>
      </c>
      <c r="K22" s="10">
        <f t="shared" si="1"/>
        <v>115.25</v>
      </c>
      <c r="L22" s="9">
        <f>MIN(RaceRunsGroup[[#This Row],[Total1]],RaceRunsGroup[[#This Row],[Total2]])</f>
        <v>111.59</v>
      </c>
      <c r="M22" s="1">
        <v>2</v>
      </c>
      <c r="N22" s="3"/>
    </row>
    <row r="23" spans="1:14" x14ac:dyDescent="0.2">
      <c r="A23" s="1" t="s">
        <v>21</v>
      </c>
      <c r="B23" s="1" t="s">
        <v>24</v>
      </c>
      <c r="C23" s="1">
        <v>59</v>
      </c>
      <c r="D23" s="1" t="s">
        <v>114</v>
      </c>
      <c r="E23" s="1" t="s">
        <v>115</v>
      </c>
      <c r="F23" s="1">
        <v>137.43</v>
      </c>
      <c r="G23" s="1">
        <v>2</v>
      </c>
      <c r="H23" s="10">
        <f t="shared" si="0"/>
        <v>139.43</v>
      </c>
      <c r="I23" s="1">
        <v>136.75</v>
      </c>
      <c r="J23" s="1">
        <v>2</v>
      </c>
      <c r="K23" s="10">
        <f t="shared" si="1"/>
        <v>138.75</v>
      </c>
      <c r="L23" s="9">
        <f>MIN(RaceRunsGroup[[#This Row],[Total1]],RaceRunsGroup[[#This Row],[Total2]])</f>
        <v>138.75</v>
      </c>
      <c r="M23" s="1">
        <v>3</v>
      </c>
      <c r="N23" s="3"/>
    </row>
    <row r="24" spans="1:14" x14ac:dyDescent="0.2">
      <c r="A24" s="1" t="s">
        <v>21</v>
      </c>
      <c r="B24" s="1" t="s">
        <v>42</v>
      </c>
      <c r="C24" s="1">
        <v>51</v>
      </c>
      <c r="D24" s="1" t="s">
        <v>112</v>
      </c>
      <c r="E24" s="1" t="s">
        <v>113</v>
      </c>
      <c r="F24" s="1">
        <v>129.53</v>
      </c>
      <c r="G24" s="1">
        <v>2</v>
      </c>
      <c r="H24" s="10">
        <f t="shared" si="0"/>
        <v>131.53</v>
      </c>
      <c r="I24" s="1">
        <v>131.31</v>
      </c>
      <c r="J24" s="1">
        <v>0</v>
      </c>
      <c r="K24" s="10">
        <f t="shared" si="1"/>
        <v>131.31</v>
      </c>
      <c r="L24" s="9">
        <f>MIN(RaceRunsGroup[[#This Row],[Total1]],RaceRunsGroup[[#This Row],[Total2]])</f>
        <v>131.31</v>
      </c>
      <c r="M24" s="1">
        <v>1</v>
      </c>
    </row>
    <row r="25" spans="1:14" x14ac:dyDescent="0.2">
      <c r="A25" s="1" t="s">
        <v>21</v>
      </c>
      <c r="B25" s="1" t="s">
        <v>42</v>
      </c>
      <c r="C25" s="1">
        <v>57</v>
      </c>
      <c r="D25" s="1" t="s">
        <v>25</v>
      </c>
      <c r="E25" s="1" t="s">
        <v>79</v>
      </c>
      <c r="F25" s="1">
        <v>159.15</v>
      </c>
      <c r="G25" s="1">
        <v>0</v>
      </c>
      <c r="H25" s="10">
        <f t="shared" si="0"/>
        <v>159.15</v>
      </c>
      <c r="I25" s="1">
        <v>124.03</v>
      </c>
      <c r="J25" s="1">
        <v>8</v>
      </c>
      <c r="K25" s="10">
        <f t="shared" si="1"/>
        <v>132.03</v>
      </c>
      <c r="L25" s="9">
        <f>MIN(RaceRunsGroup[[#This Row],[Total1]],RaceRunsGroup[[#This Row],[Total2]])</f>
        <v>132.03</v>
      </c>
      <c r="M25" s="1">
        <v>2</v>
      </c>
    </row>
    <row r="26" spans="1:14" x14ac:dyDescent="0.2">
      <c r="A26" s="1" t="s">
        <v>21</v>
      </c>
      <c r="B26" s="1" t="s">
        <v>42</v>
      </c>
      <c r="C26" s="1">
        <v>67</v>
      </c>
      <c r="D26" s="1" t="s">
        <v>37</v>
      </c>
      <c r="E26" s="1" t="s">
        <v>43</v>
      </c>
      <c r="F26" s="1">
        <v>163.37</v>
      </c>
      <c r="G26" s="1">
        <v>0</v>
      </c>
      <c r="H26" s="10">
        <f t="shared" si="0"/>
        <v>163.37</v>
      </c>
      <c r="I26" s="1">
        <v>154.28</v>
      </c>
      <c r="J26" s="1">
        <v>54</v>
      </c>
      <c r="K26" s="10">
        <f t="shared" si="1"/>
        <v>208.28</v>
      </c>
      <c r="L26" s="9">
        <f>MIN(RaceRunsGroup[[#This Row],[Total1]],RaceRunsGroup[[#This Row],[Total2]])</f>
        <v>163.37</v>
      </c>
      <c r="M26" s="1">
        <v>3</v>
      </c>
    </row>
    <row r="27" spans="1:14" x14ac:dyDescent="0.2">
      <c r="A27" s="1" t="s">
        <v>21</v>
      </c>
      <c r="B27" s="1" t="s">
        <v>22</v>
      </c>
      <c r="C27" s="1">
        <v>62</v>
      </c>
      <c r="D27" s="1" t="s">
        <v>15</v>
      </c>
      <c r="E27" s="1" t="s">
        <v>116</v>
      </c>
      <c r="F27" s="1">
        <v>135.87</v>
      </c>
      <c r="G27" s="1">
        <v>2</v>
      </c>
      <c r="H27" s="10">
        <f t="shared" si="0"/>
        <v>137.87</v>
      </c>
      <c r="I27" s="1">
        <v>138.84</v>
      </c>
      <c r="J27" s="1">
        <v>4</v>
      </c>
      <c r="K27" s="10">
        <f t="shared" si="1"/>
        <v>142.84</v>
      </c>
      <c r="L27" s="9">
        <f>MIN(RaceRunsGroup[[#This Row],[Total1]],RaceRunsGroup[[#This Row],[Total2]])</f>
        <v>137.87</v>
      </c>
      <c r="M27" s="1">
        <v>1</v>
      </c>
    </row>
    <row r="28" spans="1:14" x14ac:dyDescent="0.2">
      <c r="A28" s="1" t="s">
        <v>21</v>
      </c>
      <c r="B28" s="1" t="s">
        <v>22</v>
      </c>
      <c r="C28" s="1">
        <v>63</v>
      </c>
      <c r="D28" s="1" t="s">
        <v>101</v>
      </c>
      <c r="E28" s="1" t="s">
        <v>102</v>
      </c>
      <c r="F28" s="1">
        <v>142.12</v>
      </c>
      <c r="G28" s="1">
        <v>0</v>
      </c>
      <c r="H28" s="10">
        <f t="shared" si="0"/>
        <v>142.12</v>
      </c>
      <c r="I28" s="1">
        <v>135.34</v>
      </c>
      <c r="J28" s="1">
        <v>4</v>
      </c>
      <c r="K28" s="10">
        <f t="shared" si="1"/>
        <v>139.34</v>
      </c>
      <c r="L28" s="9">
        <f>MIN(RaceRunsGroup[[#This Row],[Total1]],RaceRunsGroup[[#This Row],[Total2]])</f>
        <v>139.34</v>
      </c>
      <c r="M28" s="1">
        <v>2</v>
      </c>
    </row>
    <row r="29" spans="1:14" x14ac:dyDescent="0.2">
      <c r="A29" s="1" t="s">
        <v>21</v>
      </c>
      <c r="B29" s="1" t="s">
        <v>22</v>
      </c>
      <c r="C29" s="1">
        <v>66</v>
      </c>
      <c r="D29" s="1" t="s">
        <v>103</v>
      </c>
      <c r="E29" s="1" t="s">
        <v>104</v>
      </c>
      <c r="F29" s="1">
        <v>142.5</v>
      </c>
      <c r="G29" s="1">
        <v>0</v>
      </c>
      <c r="H29" s="10">
        <f t="shared" si="0"/>
        <v>142.5</v>
      </c>
      <c r="I29" s="1">
        <v>143.18</v>
      </c>
      <c r="J29" s="1">
        <v>6</v>
      </c>
      <c r="K29" s="10">
        <f t="shared" si="1"/>
        <v>149.18</v>
      </c>
      <c r="L29" s="9">
        <f>MIN(RaceRunsGroup[[#This Row],[Total1]],RaceRunsGroup[[#This Row],[Total2]])</f>
        <v>142.5</v>
      </c>
      <c r="M29" s="1">
        <v>3</v>
      </c>
    </row>
    <row r="30" spans="1:14" x14ac:dyDescent="0.2">
      <c r="A30" s="1" t="s">
        <v>21</v>
      </c>
      <c r="B30" s="1" t="s">
        <v>22</v>
      </c>
      <c r="C30" s="1">
        <v>60</v>
      </c>
      <c r="D30" s="1" t="s">
        <v>34</v>
      </c>
      <c r="E30" s="1" t="s">
        <v>35</v>
      </c>
      <c r="F30" s="1">
        <v>142.58000000000001</v>
      </c>
      <c r="G30" s="1">
        <v>0</v>
      </c>
      <c r="H30" s="10">
        <f t="shared" si="0"/>
        <v>142.58000000000001</v>
      </c>
      <c r="I30" s="1">
        <v>139.93</v>
      </c>
      <c r="J30" s="1">
        <v>4</v>
      </c>
      <c r="K30" s="10">
        <f t="shared" si="1"/>
        <v>143.93</v>
      </c>
      <c r="L30" s="9">
        <f>MIN(RaceRunsGroup[[#This Row],[Total1]],RaceRunsGroup[[#This Row],[Total2]])</f>
        <v>142.58000000000001</v>
      </c>
      <c r="M30" s="1">
        <v>4</v>
      </c>
    </row>
    <row r="31" spans="1:14" x14ac:dyDescent="0.2">
      <c r="A31" s="1" t="s">
        <v>21</v>
      </c>
      <c r="B31" s="1" t="s">
        <v>22</v>
      </c>
      <c r="C31" s="1">
        <v>68</v>
      </c>
      <c r="D31" s="1" t="s">
        <v>117</v>
      </c>
      <c r="E31" s="1" t="s">
        <v>118</v>
      </c>
      <c r="F31" s="1">
        <v>182.34</v>
      </c>
      <c r="G31" s="1">
        <v>2</v>
      </c>
      <c r="H31" s="10">
        <f t="shared" si="0"/>
        <v>184.34</v>
      </c>
      <c r="I31" s="1">
        <v>182.68</v>
      </c>
      <c r="J31" s="1">
        <v>54</v>
      </c>
      <c r="K31" s="10">
        <f t="shared" si="1"/>
        <v>236.68</v>
      </c>
      <c r="L31" s="9">
        <f>MIN(RaceRunsGroup[[#This Row],[Total1]],RaceRunsGroup[[#This Row],[Total2]])</f>
        <v>184.34</v>
      </c>
      <c r="M31" s="1">
        <v>5</v>
      </c>
    </row>
    <row r="32" spans="1:14" x14ac:dyDescent="0.2">
      <c r="A32" s="1" t="s">
        <v>21</v>
      </c>
      <c r="B32" s="1" t="s">
        <v>49</v>
      </c>
      <c r="C32" s="1">
        <v>61</v>
      </c>
      <c r="D32" s="1" t="s">
        <v>47</v>
      </c>
      <c r="E32" s="8" t="s">
        <v>130</v>
      </c>
      <c r="F32" s="1">
        <v>130.31</v>
      </c>
      <c r="G32" s="1">
        <v>0</v>
      </c>
      <c r="H32" s="10">
        <f t="shared" si="0"/>
        <v>130.31</v>
      </c>
      <c r="I32" s="1">
        <v>128.25</v>
      </c>
      <c r="J32" s="1">
        <v>0</v>
      </c>
      <c r="K32" s="10">
        <f t="shared" si="1"/>
        <v>128.25</v>
      </c>
      <c r="L32" s="9">
        <f>MIN(RaceRunsGroup[[#This Row],[Total1]],RaceRunsGroup[[#This Row],[Total2]])</f>
        <v>128.25</v>
      </c>
      <c r="M32" s="1">
        <v>1</v>
      </c>
    </row>
    <row r="33" spans="1:13" x14ac:dyDescent="0.2">
      <c r="A33" s="1" t="s">
        <v>19</v>
      </c>
      <c r="B33" s="1" t="s">
        <v>31</v>
      </c>
      <c r="C33" s="1">
        <v>19</v>
      </c>
      <c r="D33" s="1" t="s">
        <v>87</v>
      </c>
      <c r="E33" s="1" t="s">
        <v>88</v>
      </c>
      <c r="F33" s="1">
        <v>248.87</v>
      </c>
      <c r="G33" s="1">
        <v>116</v>
      </c>
      <c r="H33" s="10">
        <f t="shared" si="0"/>
        <v>364.87</v>
      </c>
      <c r="I33" s="1">
        <v>327.62</v>
      </c>
      <c r="J33" s="1">
        <v>20</v>
      </c>
      <c r="K33" s="10">
        <f t="shared" si="1"/>
        <v>347.62</v>
      </c>
      <c r="L33" s="9">
        <f>MIN(RaceRunsGroup[[#This Row],[Total1]],RaceRunsGroup[[#This Row],[Total2]])</f>
        <v>347.62</v>
      </c>
      <c r="M33" s="1">
        <v>1</v>
      </c>
    </row>
    <row r="34" spans="1:13" x14ac:dyDescent="0.2">
      <c r="A34" s="1" t="s">
        <v>19</v>
      </c>
      <c r="B34" s="1" t="s">
        <v>132</v>
      </c>
      <c r="D34" s="1" t="s">
        <v>89</v>
      </c>
      <c r="F34" s="1">
        <v>178</v>
      </c>
      <c r="G34" s="1">
        <v>12</v>
      </c>
      <c r="H34" s="10">
        <f t="shared" si="0"/>
        <v>190</v>
      </c>
      <c r="I34" s="1">
        <v>999</v>
      </c>
      <c r="K34" s="10">
        <f t="shared" si="1"/>
        <v>999</v>
      </c>
      <c r="L34" s="9">
        <f>MIN(RaceRunsGroup[[#This Row],[Total1]],RaceRunsGroup[[#This Row],[Total2]])</f>
        <v>190</v>
      </c>
      <c r="M34" s="1">
        <v>1</v>
      </c>
    </row>
    <row r="35" spans="1:13" x14ac:dyDescent="0.2">
      <c r="A35" s="1" t="s">
        <v>19</v>
      </c>
      <c r="B35" s="1" t="s">
        <v>132</v>
      </c>
      <c r="D35" s="1" t="s">
        <v>128</v>
      </c>
      <c r="F35" s="1">
        <v>999</v>
      </c>
      <c r="H35" s="10">
        <f t="shared" si="0"/>
        <v>999</v>
      </c>
      <c r="I35" s="1">
        <v>200.84</v>
      </c>
      <c r="J35" s="1">
        <v>60</v>
      </c>
      <c r="K35" s="10">
        <f t="shared" si="1"/>
        <v>260.84000000000003</v>
      </c>
      <c r="L35" s="9">
        <f>MIN(RaceRunsGroup[[#This Row],[Total1]],RaceRunsGroup[[#This Row],[Total2]])</f>
        <v>260.84000000000003</v>
      </c>
      <c r="M35" s="1">
        <v>2</v>
      </c>
    </row>
    <row r="36" spans="1:13" x14ac:dyDescent="0.2">
      <c r="A36" s="1" t="s">
        <v>19</v>
      </c>
      <c r="B36" s="1" t="s">
        <v>20</v>
      </c>
      <c r="C36" s="1">
        <v>65</v>
      </c>
      <c r="D36" s="1" t="s">
        <v>18</v>
      </c>
      <c r="E36" s="1" t="s">
        <v>17</v>
      </c>
      <c r="F36" s="1">
        <v>150.87</v>
      </c>
      <c r="G36" s="1">
        <v>2</v>
      </c>
      <c r="H36" s="10">
        <f t="shared" si="0"/>
        <v>152.87</v>
      </c>
      <c r="I36" s="1">
        <v>157.31</v>
      </c>
      <c r="J36" s="1">
        <v>0</v>
      </c>
      <c r="K36" s="10">
        <f t="shared" ref="K36:K67" si="2">I36+J36</f>
        <v>157.31</v>
      </c>
      <c r="L36" s="9">
        <f>MIN(RaceRunsGroup[[#This Row],[Total1]],RaceRunsGroup[[#This Row],[Total2]])</f>
        <v>152.87</v>
      </c>
      <c r="M36" s="1">
        <v>1</v>
      </c>
    </row>
    <row r="37" spans="1:13" x14ac:dyDescent="0.2">
      <c r="A37" s="1" t="s">
        <v>19</v>
      </c>
      <c r="B37" s="1" t="s">
        <v>48</v>
      </c>
      <c r="C37" s="1">
        <v>35</v>
      </c>
      <c r="D37" s="1" t="s">
        <v>100</v>
      </c>
      <c r="E37" s="1" t="s">
        <v>93</v>
      </c>
      <c r="F37" s="1">
        <v>152.84</v>
      </c>
      <c r="G37" s="1">
        <v>6</v>
      </c>
      <c r="H37" s="10">
        <f t="shared" si="0"/>
        <v>158.84</v>
      </c>
      <c r="I37" s="1">
        <v>155.21</v>
      </c>
      <c r="J37" s="1">
        <v>60</v>
      </c>
      <c r="K37" s="10">
        <f t="shared" si="2"/>
        <v>215.21</v>
      </c>
      <c r="L37" s="9">
        <f>MIN(RaceRunsGroup[[#This Row],[Total1]],RaceRunsGroup[[#This Row],[Total2]])</f>
        <v>158.84</v>
      </c>
      <c r="M37" s="1">
        <v>1</v>
      </c>
    </row>
    <row r="38" spans="1:13" x14ac:dyDescent="0.2">
      <c r="A38" s="1" t="s">
        <v>19</v>
      </c>
      <c r="B38" s="1" t="s">
        <v>24</v>
      </c>
      <c r="C38" s="1">
        <v>9</v>
      </c>
      <c r="D38" s="1" t="s">
        <v>25</v>
      </c>
      <c r="E38" s="1" t="s">
        <v>26</v>
      </c>
      <c r="F38" s="1">
        <v>122.75</v>
      </c>
      <c r="G38" s="1">
        <v>2</v>
      </c>
      <c r="H38" s="10">
        <f t="shared" si="0"/>
        <v>124.75</v>
      </c>
      <c r="I38" s="1">
        <v>999</v>
      </c>
      <c r="K38" s="10">
        <f t="shared" si="2"/>
        <v>999</v>
      </c>
      <c r="L38" s="9">
        <f>MIN(RaceRunsGroup[[#This Row],[Total1]],RaceRunsGroup[[#This Row],[Total2]])</f>
        <v>124.75</v>
      </c>
      <c r="M38" s="1">
        <v>1</v>
      </c>
    </row>
    <row r="39" spans="1:13" x14ac:dyDescent="0.2">
      <c r="A39" s="1" t="s">
        <v>19</v>
      </c>
      <c r="B39" s="1" t="s">
        <v>24</v>
      </c>
      <c r="C39" s="1">
        <v>15</v>
      </c>
      <c r="D39" s="1" t="s">
        <v>92</v>
      </c>
      <c r="E39" s="1" t="s">
        <v>93</v>
      </c>
      <c r="F39" s="1">
        <v>242.96</v>
      </c>
      <c r="G39" s="1">
        <v>114</v>
      </c>
      <c r="H39" s="10">
        <f t="shared" si="0"/>
        <v>356.96000000000004</v>
      </c>
      <c r="I39" s="1">
        <v>258.08</v>
      </c>
      <c r="J39" s="1">
        <v>8</v>
      </c>
      <c r="K39" s="10">
        <f t="shared" si="2"/>
        <v>266.08</v>
      </c>
      <c r="L39" s="9">
        <f>MIN(RaceRunsGroup[[#This Row],[Total1]],RaceRunsGroup[[#This Row],[Total2]])</f>
        <v>266.08</v>
      </c>
      <c r="M39" s="1">
        <v>2</v>
      </c>
    </row>
    <row r="40" spans="1:13" x14ac:dyDescent="0.2">
      <c r="A40" s="1" t="s">
        <v>19</v>
      </c>
      <c r="B40" s="1" t="s">
        <v>42</v>
      </c>
      <c r="C40" s="1">
        <v>12</v>
      </c>
      <c r="D40" s="1" t="s">
        <v>94</v>
      </c>
      <c r="E40" s="1" t="s">
        <v>95</v>
      </c>
      <c r="F40" s="1">
        <v>156.62</v>
      </c>
      <c r="G40" s="1">
        <v>8</v>
      </c>
      <c r="H40" s="10">
        <f t="shared" si="0"/>
        <v>164.62</v>
      </c>
      <c r="I40" s="1">
        <v>139.28</v>
      </c>
      <c r="J40" s="1">
        <v>2</v>
      </c>
      <c r="K40" s="10">
        <f t="shared" si="2"/>
        <v>141.28</v>
      </c>
      <c r="L40" s="9">
        <f>MIN(RaceRunsGroup[[#This Row],[Total1]],RaceRunsGroup[[#This Row],[Total2]])</f>
        <v>141.28</v>
      </c>
      <c r="M40" s="1">
        <v>1</v>
      </c>
    </row>
    <row r="41" spans="1:13" x14ac:dyDescent="0.2">
      <c r="A41" s="1" t="s">
        <v>19</v>
      </c>
      <c r="B41" s="1" t="s">
        <v>42</v>
      </c>
      <c r="C41" s="1">
        <v>11</v>
      </c>
      <c r="D41" s="1" t="s">
        <v>51</v>
      </c>
      <c r="E41" s="1" t="s">
        <v>52</v>
      </c>
      <c r="F41" s="1">
        <v>143.5</v>
      </c>
      <c r="G41" s="1">
        <v>0</v>
      </c>
      <c r="H41" s="10">
        <f t="shared" si="0"/>
        <v>143.5</v>
      </c>
      <c r="I41" s="1">
        <v>999</v>
      </c>
      <c r="K41" s="10">
        <f t="shared" si="2"/>
        <v>999</v>
      </c>
      <c r="L41" s="9">
        <f>MIN(RaceRunsGroup[[#This Row],[Total1]],RaceRunsGroup[[#This Row],[Total2]])</f>
        <v>143.5</v>
      </c>
      <c r="M41" s="1">
        <v>2</v>
      </c>
    </row>
    <row r="42" spans="1:13" x14ac:dyDescent="0.2">
      <c r="A42" s="1" t="s">
        <v>19</v>
      </c>
      <c r="B42" s="1" t="s">
        <v>42</v>
      </c>
      <c r="C42" s="1">
        <v>13</v>
      </c>
      <c r="D42" s="1" t="s">
        <v>37</v>
      </c>
      <c r="E42" s="1" t="s">
        <v>43</v>
      </c>
      <c r="F42" s="1">
        <v>173.56</v>
      </c>
      <c r="G42" s="1">
        <v>6</v>
      </c>
      <c r="H42" s="10">
        <f t="shared" si="0"/>
        <v>179.56</v>
      </c>
      <c r="I42" s="1">
        <v>169.21</v>
      </c>
      <c r="J42" s="1">
        <v>2</v>
      </c>
      <c r="K42" s="10">
        <f t="shared" si="2"/>
        <v>171.21</v>
      </c>
      <c r="L42" s="9">
        <f>MIN(RaceRunsGroup[[#This Row],[Total1]],RaceRunsGroup[[#This Row],[Total2]])</f>
        <v>171.21</v>
      </c>
      <c r="M42" s="1">
        <v>3</v>
      </c>
    </row>
    <row r="43" spans="1:13" x14ac:dyDescent="0.2">
      <c r="A43" s="1" t="s">
        <v>19</v>
      </c>
      <c r="B43" s="1" t="s">
        <v>42</v>
      </c>
      <c r="C43" s="1">
        <v>20</v>
      </c>
      <c r="D43" s="1" t="s">
        <v>98</v>
      </c>
      <c r="E43" s="1" t="s">
        <v>99</v>
      </c>
      <c r="F43" s="1">
        <v>179.5</v>
      </c>
      <c r="G43" s="1">
        <v>0</v>
      </c>
      <c r="H43" s="10">
        <f t="shared" si="0"/>
        <v>179.5</v>
      </c>
      <c r="I43" s="1">
        <v>176.34</v>
      </c>
      <c r="J43" s="1">
        <v>2</v>
      </c>
      <c r="K43" s="10">
        <f t="shared" si="2"/>
        <v>178.34</v>
      </c>
      <c r="L43" s="9">
        <f>MIN(RaceRunsGroup[[#This Row],[Total1]],RaceRunsGroup[[#This Row],[Total2]])</f>
        <v>178.34</v>
      </c>
      <c r="M43" s="1">
        <v>4</v>
      </c>
    </row>
    <row r="44" spans="1:13" x14ac:dyDescent="0.2">
      <c r="A44" s="1" t="s">
        <v>19</v>
      </c>
      <c r="B44" s="1" t="s">
        <v>42</v>
      </c>
      <c r="C44" s="1">
        <v>10</v>
      </c>
      <c r="D44" s="1" t="s">
        <v>96</v>
      </c>
      <c r="E44" s="1" t="s">
        <v>87</v>
      </c>
      <c r="F44" s="1" t="s">
        <v>97</v>
      </c>
      <c r="H44" s="10"/>
      <c r="I44" s="1">
        <v>222</v>
      </c>
      <c r="J44" s="1">
        <v>10</v>
      </c>
      <c r="K44" s="10">
        <f t="shared" si="2"/>
        <v>232</v>
      </c>
      <c r="L44" s="9">
        <f>MIN(RaceRunsGroup[[#This Row],[Total1]],RaceRunsGroup[[#This Row],[Total2]])</f>
        <v>232</v>
      </c>
      <c r="M44" s="1">
        <v>5</v>
      </c>
    </row>
    <row r="45" spans="1:13" x14ac:dyDescent="0.2">
      <c r="A45" s="1" t="s">
        <v>19</v>
      </c>
      <c r="B45" s="1" t="s">
        <v>22</v>
      </c>
      <c r="C45" s="1">
        <v>17</v>
      </c>
      <c r="D45" s="1" t="s">
        <v>90</v>
      </c>
      <c r="E45" s="1" t="s">
        <v>91</v>
      </c>
      <c r="F45" s="1">
        <v>180.28</v>
      </c>
      <c r="G45" s="1">
        <v>2</v>
      </c>
      <c r="H45" s="10">
        <f t="shared" ref="H45:H65" si="3">F45+G45</f>
        <v>182.28</v>
      </c>
      <c r="I45" s="1">
        <v>182.4</v>
      </c>
      <c r="J45" s="1">
        <v>0</v>
      </c>
      <c r="K45" s="10">
        <f t="shared" si="2"/>
        <v>182.4</v>
      </c>
      <c r="L45" s="9">
        <f>MIN(RaceRunsGroup[[#This Row],[Total1]],RaceRunsGroup[[#This Row],[Total2]])</f>
        <v>182.28</v>
      </c>
      <c r="M45" s="1">
        <v>1</v>
      </c>
    </row>
    <row r="46" spans="1:13" x14ac:dyDescent="0.2">
      <c r="A46" s="1" t="s">
        <v>19</v>
      </c>
      <c r="B46" s="1" t="s">
        <v>22</v>
      </c>
      <c r="C46" s="1">
        <v>18</v>
      </c>
      <c r="D46" s="1" t="s">
        <v>44</v>
      </c>
      <c r="E46" s="1" t="s">
        <v>45</v>
      </c>
      <c r="F46" s="1">
        <v>243.28</v>
      </c>
      <c r="G46" s="1">
        <v>54</v>
      </c>
      <c r="H46" s="10">
        <f t="shared" si="3"/>
        <v>297.27999999999997</v>
      </c>
      <c r="I46" s="1">
        <v>206.28</v>
      </c>
      <c r="J46" s="1">
        <v>4</v>
      </c>
      <c r="K46" s="10">
        <f t="shared" si="2"/>
        <v>210.28</v>
      </c>
      <c r="L46" s="9">
        <f>MIN(RaceRunsGroup[[#This Row],[Total1]],RaceRunsGroup[[#This Row],[Total2]])</f>
        <v>210.28</v>
      </c>
      <c r="M46" s="1">
        <v>2</v>
      </c>
    </row>
    <row r="47" spans="1:13" x14ac:dyDescent="0.2">
      <c r="A47" s="1" t="s">
        <v>23</v>
      </c>
      <c r="B47" s="1" t="s">
        <v>31</v>
      </c>
      <c r="C47" s="1">
        <v>54</v>
      </c>
      <c r="D47" s="1" t="s">
        <v>62</v>
      </c>
      <c r="E47" s="1" t="s">
        <v>17</v>
      </c>
      <c r="F47" s="1">
        <v>216.12</v>
      </c>
      <c r="G47" s="1">
        <v>8</v>
      </c>
      <c r="H47" s="10">
        <f t="shared" si="3"/>
        <v>224.12</v>
      </c>
      <c r="I47" s="1">
        <v>144.43</v>
      </c>
      <c r="J47" s="1">
        <v>6</v>
      </c>
      <c r="K47" s="10">
        <f t="shared" si="2"/>
        <v>150.43</v>
      </c>
      <c r="L47" s="9">
        <f>MIN(RaceRunsGroup[[#This Row],[Total1]],RaceRunsGroup[[#This Row],[Total2]])</f>
        <v>150.43</v>
      </c>
      <c r="M47" s="1">
        <v>1</v>
      </c>
    </row>
    <row r="48" spans="1:13" x14ac:dyDescent="0.2">
      <c r="A48" s="1" t="s">
        <v>23</v>
      </c>
      <c r="B48" s="1" t="s">
        <v>20</v>
      </c>
      <c r="C48" s="1">
        <v>5</v>
      </c>
      <c r="D48" s="1" t="s">
        <v>28</v>
      </c>
      <c r="E48" s="1" t="s">
        <v>29</v>
      </c>
      <c r="F48" s="1">
        <v>156.96</v>
      </c>
      <c r="G48" s="1">
        <v>0</v>
      </c>
      <c r="H48" s="10">
        <f t="shared" si="3"/>
        <v>156.96</v>
      </c>
      <c r="I48" s="1">
        <v>155.75</v>
      </c>
      <c r="J48" s="1">
        <v>0</v>
      </c>
      <c r="K48" s="10">
        <f t="shared" si="2"/>
        <v>155.75</v>
      </c>
      <c r="L48" s="9">
        <f>MIN(RaceRunsGroup[[#This Row],[Total1]],RaceRunsGroup[[#This Row],[Total2]])</f>
        <v>155.75</v>
      </c>
      <c r="M48" s="1">
        <v>1</v>
      </c>
    </row>
    <row r="49" spans="1:13" x14ac:dyDescent="0.2">
      <c r="A49" s="1" t="s">
        <v>23</v>
      </c>
      <c r="B49" s="1" t="s">
        <v>48</v>
      </c>
      <c r="C49" s="1">
        <v>52</v>
      </c>
      <c r="D49" s="1" t="s">
        <v>63</v>
      </c>
      <c r="E49" s="1" t="s">
        <v>122</v>
      </c>
      <c r="F49" s="1">
        <v>259.43</v>
      </c>
      <c r="G49" s="1">
        <v>4</v>
      </c>
      <c r="H49" s="10">
        <f t="shared" si="3"/>
        <v>263.43</v>
      </c>
      <c r="I49" s="1">
        <v>163.96</v>
      </c>
      <c r="J49" s="1">
        <v>0</v>
      </c>
      <c r="K49" s="10">
        <f t="shared" si="2"/>
        <v>163.96</v>
      </c>
      <c r="L49" s="9">
        <f>MIN(RaceRunsGroup[[#This Row],[Total1]],RaceRunsGroup[[#This Row],[Total2]])</f>
        <v>163.96</v>
      </c>
      <c r="M49" s="1">
        <v>1</v>
      </c>
    </row>
    <row r="50" spans="1:13" x14ac:dyDescent="0.2">
      <c r="A50" s="1" t="s">
        <v>23</v>
      </c>
      <c r="B50" s="1" t="s">
        <v>42</v>
      </c>
      <c r="C50" s="1">
        <v>2</v>
      </c>
      <c r="D50" s="1" t="s">
        <v>74</v>
      </c>
      <c r="E50" s="1" t="s">
        <v>75</v>
      </c>
      <c r="F50" s="1">
        <v>128.75</v>
      </c>
      <c r="G50" s="1">
        <v>2</v>
      </c>
      <c r="H50" s="10">
        <f t="shared" si="3"/>
        <v>130.75</v>
      </c>
      <c r="I50" s="1">
        <v>129.9</v>
      </c>
      <c r="J50" s="1">
        <v>0</v>
      </c>
      <c r="K50" s="10">
        <f t="shared" si="2"/>
        <v>129.9</v>
      </c>
      <c r="L50" s="9">
        <f>MIN(RaceRunsGroup[[#This Row],[Total1]],RaceRunsGroup[[#This Row],[Total2]])</f>
        <v>129.9</v>
      </c>
      <c r="M50" s="1">
        <v>1</v>
      </c>
    </row>
    <row r="51" spans="1:13" x14ac:dyDescent="0.2">
      <c r="A51" s="1" t="s">
        <v>23</v>
      </c>
      <c r="B51" s="1" t="s">
        <v>42</v>
      </c>
      <c r="C51" s="1">
        <v>8</v>
      </c>
      <c r="D51" s="1" t="s">
        <v>78</v>
      </c>
      <c r="E51" s="1" t="s">
        <v>79</v>
      </c>
      <c r="F51" s="1">
        <v>185.03</v>
      </c>
      <c r="G51" s="1">
        <v>10</v>
      </c>
      <c r="H51" s="10">
        <f t="shared" si="3"/>
        <v>195.03</v>
      </c>
      <c r="I51" s="1">
        <v>175.56</v>
      </c>
      <c r="J51" s="1">
        <v>112</v>
      </c>
      <c r="K51" s="10">
        <f t="shared" si="2"/>
        <v>287.56</v>
      </c>
      <c r="L51" s="9">
        <f>MIN(RaceRunsGroup[[#This Row],[Total1]],RaceRunsGroup[[#This Row],[Total2]])</f>
        <v>195.03</v>
      </c>
      <c r="M51" s="1">
        <v>2</v>
      </c>
    </row>
    <row r="52" spans="1:13" x14ac:dyDescent="0.2">
      <c r="A52" s="1" t="s">
        <v>23</v>
      </c>
      <c r="B52" s="1" t="s">
        <v>42</v>
      </c>
      <c r="C52" s="1">
        <v>6</v>
      </c>
      <c r="D52" s="1" t="s">
        <v>50</v>
      </c>
      <c r="E52" s="1" t="s">
        <v>54</v>
      </c>
      <c r="F52" s="1">
        <v>188.93</v>
      </c>
      <c r="G52" s="1">
        <v>10</v>
      </c>
      <c r="H52" s="10">
        <f t="shared" si="3"/>
        <v>198.93</v>
      </c>
      <c r="I52" s="1">
        <v>157.9</v>
      </c>
      <c r="J52" s="1">
        <v>64</v>
      </c>
      <c r="K52" s="10">
        <f t="shared" si="2"/>
        <v>221.9</v>
      </c>
      <c r="L52" s="9">
        <f>MIN(RaceRunsGroup[[#This Row],[Total1]],RaceRunsGroup[[#This Row],[Total2]])</f>
        <v>198.93</v>
      </c>
      <c r="M52" s="1">
        <v>3</v>
      </c>
    </row>
    <row r="53" spans="1:13" x14ac:dyDescent="0.2">
      <c r="A53" s="1" t="s">
        <v>23</v>
      </c>
      <c r="B53" s="1" t="s">
        <v>22</v>
      </c>
      <c r="C53" s="1">
        <v>3</v>
      </c>
      <c r="D53" s="1" t="s">
        <v>76</v>
      </c>
      <c r="E53" s="1" t="s">
        <v>77</v>
      </c>
      <c r="F53" s="1">
        <v>134.31</v>
      </c>
      <c r="G53" s="1">
        <v>2</v>
      </c>
      <c r="H53" s="10">
        <f t="shared" si="3"/>
        <v>136.31</v>
      </c>
      <c r="I53" s="1">
        <v>131.43</v>
      </c>
      <c r="J53" s="1">
        <v>0</v>
      </c>
      <c r="K53" s="10">
        <f t="shared" si="2"/>
        <v>131.43</v>
      </c>
      <c r="L53" s="9">
        <f>MIN(RaceRunsGroup[[#This Row],[Total1]],RaceRunsGroup[[#This Row],[Total2]])</f>
        <v>131.43</v>
      </c>
      <c r="M53" s="1">
        <v>1</v>
      </c>
    </row>
    <row r="54" spans="1:13" x14ac:dyDescent="0.2">
      <c r="A54" s="1" t="s">
        <v>23</v>
      </c>
      <c r="B54" s="1" t="s">
        <v>22</v>
      </c>
      <c r="C54" s="1">
        <v>4</v>
      </c>
      <c r="D54" s="1" t="s">
        <v>6</v>
      </c>
      <c r="E54" s="1" t="s">
        <v>7</v>
      </c>
      <c r="F54" s="1">
        <v>144.75</v>
      </c>
      <c r="G54" s="1">
        <v>4</v>
      </c>
      <c r="H54" s="10">
        <f t="shared" si="3"/>
        <v>148.75</v>
      </c>
      <c r="I54" s="1">
        <v>147.47999999999999</v>
      </c>
      <c r="J54" s="1">
        <v>0</v>
      </c>
      <c r="K54" s="10">
        <f t="shared" si="2"/>
        <v>147.47999999999999</v>
      </c>
      <c r="L54" s="9">
        <f>MIN(RaceRunsGroup[[#This Row],[Total1]],RaceRunsGroup[[#This Row],[Total2]])</f>
        <v>147.47999999999999</v>
      </c>
      <c r="M54" s="1">
        <v>2</v>
      </c>
    </row>
    <row r="55" spans="1:13" x14ac:dyDescent="0.2">
      <c r="A55" s="1" t="s">
        <v>23</v>
      </c>
      <c r="B55" s="1" t="s">
        <v>22</v>
      </c>
      <c r="C55" s="1">
        <v>173.68</v>
      </c>
      <c r="D55" s="1" t="s">
        <v>39</v>
      </c>
      <c r="E55" s="1" t="s">
        <v>40</v>
      </c>
      <c r="F55" s="1">
        <v>173.68</v>
      </c>
      <c r="G55" s="1">
        <v>6</v>
      </c>
      <c r="H55" s="10">
        <f t="shared" si="3"/>
        <v>179.68</v>
      </c>
      <c r="I55" s="1">
        <v>171.4</v>
      </c>
      <c r="J55" s="1">
        <v>0</v>
      </c>
      <c r="K55" s="10">
        <f t="shared" si="2"/>
        <v>171.4</v>
      </c>
      <c r="L55" s="9">
        <f>MIN(RaceRunsGroup[[#This Row],[Total1]],RaceRunsGroup[[#This Row],[Total2]])</f>
        <v>171.4</v>
      </c>
      <c r="M55" s="1">
        <v>3</v>
      </c>
    </row>
    <row r="56" spans="1:13" x14ac:dyDescent="0.2">
      <c r="A56" s="1" t="s">
        <v>5</v>
      </c>
      <c r="B56" s="1" t="s">
        <v>31</v>
      </c>
      <c r="C56" s="1">
        <v>53</v>
      </c>
      <c r="D56" s="1" t="s">
        <v>32</v>
      </c>
      <c r="E56" s="1" t="s">
        <v>17</v>
      </c>
      <c r="F56" s="1">
        <v>229</v>
      </c>
      <c r="G56" s="1">
        <v>58</v>
      </c>
      <c r="H56" s="10">
        <f t="shared" si="3"/>
        <v>287</v>
      </c>
      <c r="I56" s="1">
        <v>247.81</v>
      </c>
      <c r="J56" s="1">
        <v>0</v>
      </c>
      <c r="K56" s="10">
        <f t="shared" si="2"/>
        <v>247.81</v>
      </c>
      <c r="L56" s="9">
        <f>MIN(RaceRunsGroup[[#This Row],[Total1]],RaceRunsGroup[[#This Row],[Total2]])</f>
        <v>247.81</v>
      </c>
      <c r="M56" s="1">
        <v>1</v>
      </c>
    </row>
    <row r="57" spans="1:13" x14ac:dyDescent="0.2">
      <c r="A57" s="1" t="s">
        <v>5</v>
      </c>
      <c r="B57" s="1" t="s">
        <v>24</v>
      </c>
      <c r="C57" s="1">
        <v>25</v>
      </c>
      <c r="D57" s="1" t="s">
        <v>33</v>
      </c>
      <c r="E57" s="1" t="s">
        <v>17</v>
      </c>
      <c r="F57" s="1">
        <v>189.53</v>
      </c>
      <c r="G57" s="1">
        <v>0</v>
      </c>
      <c r="H57" s="10">
        <f t="shared" si="3"/>
        <v>189.53</v>
      </c>
      <c r="I57" s="1">
        <v>201.8</v>
      </c>
      <c r="J57" s="1">
        <v>4</v>
      </c>
      <c r="K57" s="10">
        <f t="shared" si="2"/>
        <v>205.8</v>
      </c>
      <c r="L57" s="9">
        <f>MIN(RaceRunsGroup[[#This Row],[Total1]],RaceRunsGroup[[#This Row],[Total2]])</f>
        <v>189.53</v>
      </c>
      <c r="M57" s="1">
        <v>1</v>
      </c>
    </row>
    <row r="58" spans="1:13" x14ac:dyDescent="0.2">
      <c r="A58" s="1" t="s">
        <v>5</v>
      </c>
      <c r="B58" s="1" t="s">
        <v>42</v>
      </c>
      <c r="C58" s="1">
        <v>21</v>
      </c>
      <c r="D58" s="1" t="s">
        <v>53</v>
      </c>
      <c r="E58" s="1" t="s">
        <v>55</v>
      </c>
      <c r="F58" s="1">
        <v>168.71</v>
      </c>
      <c r="G58" s="1">
        <v>6</v>
      </c>
      <c r="H58" s="10">
        <f t="shared" si="3"/>
        <v>174.71</v>
      </c>
      <c r="I58" s="1">
        <v>176.5</v>
      </c>
      <c r="J58" s="1">
        <v>54</v>
      </c>
      <c r="K58" s="10">
        <f t="shared" si="2"/>
        <v>230.5</v>
      </c>
      <c r="L58" s="9">
        <f>MIN(RaceRunsGroup[[#This Row],[Total1]],RaceRunsGroup[[#This Row],[Total2]])</f>
        <v>174.71</v>
      </c>
      <c r="M58" s="1">
        <v>1</v>
      </c>
    </row>
    <row r="59" spans="1:13" x14ac:dyDescent="0.2">
      <c r="A59" s="1" t="s">
        <v>5</v>
      </c>
      <c r="B59" s="1" t="s">
        <v>42</v>
      </c>
      <c r="C59" s="1">
        <v>22</v>
      </c>
      <c r="D59" s="1" t="s">
        <v>85</v>
      </c>
      <c r="E59" s="1" t="s">
        <v>86</v>
      </c>
      <c r="F59" s="1">
        <v>243.5</v>
      </c>
      <c r="G59" s="1">
        <v>10</v>
      </c>
      <c r="H59" s="10">
        <f t="shared" si="3"/>
        <v>253.5</v>
      </c>
      <c r="I59" s="1">
        <v>253.59</v>
      </c>
      <c r="J59" s="1">
        <v>8</v>
      </c>
      <c r="K59" s="10">
        <f t="shared" si="2"/>
        <v>261.59000000000003</v>
      </c>
      <c r="L59" s="9">
        <f>MIN(RaceRunsGroup[[#This Row],[Total1]],RaceRunsGroup[[#This Row],[Total2]])</f>
        <v>253.5</v>
      </c>
      <c r="M59" s="1">
        <v>2</v>
      </c>
    </row>
    <row r="60" spans="1:13" x14ac:dyDescent="0.2">
      <c r="A60" s="1" t="s">
        <v>5</v>
      </c>
      <c r="B60" s="1" t="s">
        <v>42</v>
      </c>
      <c r="C60" s="1">
        <v>24</v>
      </c>
      <c r="D60" s="1" t="s">
        <v>46</v>
      </c>
      <c r="E60" s="1" t="s">
        <v>70</v>
      </c>
      <c r="F60" s="1">
        <v>284.45999999999998</v>
      </c>
      <c r="G60" s="1">
        <v>8</v>
      </c>
      <c r="H60" s="10">
        <f t="shared" si="3"/>
        <v>292.45999999999998</v>
      </c>
      <c r="I60" s="1">
        <v>253.03</v>
      </c>
      <c r="J60" s="1">
        <v>14</v>
      </c>
      <c r="K60" s="10">
        <f t="shared" si="2"/>
        <v>267.02999999999997</v>
      </c>
      <c r="L60" s="9">
        <f>MIN(RaceRunsGroup[[#This Row],[Total1]],RaceRunsGroup[[#This Row],[Total2]])</f>
        <v>267.02999999999997</v>
      </c>
      <c r="M60" s="1">
        <v>3</v>
      </c>
    </row>
    <row r="61" spans="1:13" x14ac:dyDescent="0.2">
      <c r="A61" s="1" t="s">
        <v>41</v>
      </c>
      <c r="C61" s="1">
        <v>69</v>
      </c>
      <c r="D61" s="1" t="s">
        <v>80</v>
      </c>
      <c r="E61" s="1" t="s">
        <v>131</v>
      </c>
      <c r="F61" s="1">
        <v>184</v>
      </c>
      <c r="G61" s="1">
        <v>108</v>
      </c>
      <c r="H61" s="10">
        <f t="shared" si="3"/>
        <v>292</v>
      </c>
      <c r="I61" s="1">
        <v>999</v>
      </c>
      <c r="K61" s="10">
        <f t="shared" si="2"/>
        <v>999</v>
      </c>
      <c r="L61" s="9">
        <f>MIN(RaceRunsGroup[[#This Row],[Total1]],RaceRunsGroup[[#This Row],[Total2]])</f>
        <v>292</v>
      </c>
      <c r="M61" s="1">
        <v>1</v>
      </c>
    </row>
    <row r="62" spans="1:13" x14ac:dyDescent="0.2">
      <c r="A62" s="1" t="s">
        <v>64</v>
      </c>
      <c r="C62" s="1">
        <v>29</v>
      </c>
      <c r="D62" s="1" t="s">
        <v>71</v>
      </c>
      <c r="E62" s="8" t="s">
        <v>70</v>
      </c>
      <c r="F62" s="1">
        <v>229.03</v>
      </c>
      <c r="G62" s="1">
        <v>2</v>
      </c>
      <c r="H62" s="10">
        <f t="shared" si="3"/>
        <v>231.03</v>
      </c>
      <c r="I62" s="1">
        <v>227.59</v>
      </c>
      <c r="J62" s="1">
        <v>8</v>
      </c>
      <c r="K62" s="10">
        <f t="shared" si="2"/>
        <v>235.59</v>
      </c>
      <c r="L62" s="9">
        <f>MIN(RaceRunsGroup[[#This Row],[Total1]],RaceRunsGroup[[#This Row],[Total2]])</f>
        <v>231.03</v>
      </c>
      <c r="M62" s="1">
        <v>1</v>
      </c>
    </row>
    <row r="63" spans="1:13" x14ac:dyDescent="0.2">
      <c r="A63" s="1" t="s">
        <v>72</v>
      </c>
      <c r="C63" s="1">
        <v>30</v>
      </c>
      <c r="D63" s="1" t="s">
        <v>46</v>
      </c>
      <c r="E63" s="1" t="s">
        <v>70</v>
      </c>
      <c r="F63" s="1">
        <v>252.09</v>
      </c>
      <c r="G63" s="1">
        <v>20</v>
      </c>
      <c r="H63" s="10">
        <f t="shared" si="3"/>
        <v>272.09000000000003</v>
      </c>
      <c r="I63" s="1">
        <v>999</v>
      </c>
      <c r="K63" s="10">
        <f t="shared" si="2"/>
        <v>999</v>
      </c>
      <c r="L63" s="9">
        <f>MIN(RaceRunsGroup[[#This Row],[Total1]],RaceRunsGroup[[#This Row],[Total2]])</f>
        <v>272.09000000000003</v>
      </c>
      <c r="M63" s="1">
        <v>1</v>
      </c>
    </row>
    <row r="64" spans="1:13" x14ac:dyDescent="0.2">
      <c r="A64" s="1" t="s">
        <v>65</v>
      </c>
      <c r="C64" s="1">
        <v>31</v>
      </c>
      <c r="D64" s="1" t="s">
        <v>121</v>
      </c>
      <c r="E64" s="1" t="s">
        <v>123</v>
      </c>
      <c r="F64" s="1">
        <v>253.03</v>
      </c>
      <c r="G64" s="1">
        <v>18</v>
      </c>
      <c r="H64" s="10">
        <f t="shared" si="3"/>
        <v>271.02999999999997</v>
      </c>
      <c r="I64" s="1">
        <v>276.52999999999997</v>
      </c>
      <c r="J64" s="1">
        <v>12</v>
      </c>
      <c r="K64" s="10">
        <f t="shared" si="2"/>
        <v>288.52999999999997</v>
      </c>
      <c r="L64" s="9">
        <f>MIN(RaceRunsGroup[[#This Row],[Total1]],RaceRunsGroup[[#This Row],[Total2]])</f>
        <v>271.02999999999997</v>
      </c>
      <c r="M64" s="1">
        <v>1</v>
      </c>
    </row>
    <row r="65" spans="1:14" x14ac:dyDescent="0.2">
      <c r="A65" s="1" t="s">
        <v>65</v>
      </c>
      <c r="C65" s="1">
        <v>32</v>
      </c>
      <c r="D65" s="1" t="s">
        <v>69</v>
      </c>
      <c r="E65" s="1" t="s">
        <v>70</v>
      </c>
      <c r="F65" s="1">
        <v>276.45999999999998</v>
      </c>
      <c r="G65" s="1">
        <v>110</v>
      </c>
      <c r="H65" s="10">
        <f t="shared" si="3"/>
        <v>386.46</v>
      </c>
      <c r="I65" s="1">
        <v>281.52999999999997</v>
      </c>
      <c r="J65" s="1">
        <v>6</v>
      </c>
      <c r="K65" s="10">
        <f t="shared" si="2"/>
        <v>287.52999999999997</v>
      </c>
      <c r="L65" s="9">
        <f>MIN(RaceRunsGroup[[#This Row],[Total1]],RaceRunsGroup[[#This Row],[Total2]])</f>
        <v>287.52999999999997</v>
      </c>
      <c r="M65" s="1">
        <v>2</v>
      </c>
    </row>
    <row r="66" spans="1:14" x14ac:dyDescent="0.2">
      <c r="H66" s="10"/>
      <c r="K66" s="10"/>
      <c r="L66" s="9"/>
    </row>
    <row r="67" spans="1:14" x14ac:dyDescent="0.2">
      <c r="H67" s="10"/>
      <c r="K67" s="10"/>
      <c r="L67" s="9"/>
    </row>
    <row r="68" spans="1:14" x14ac:dyDescent="0.2">
      <c r="H68" s="10"/>
      <c r="K68" s="10"/>
      <c r="L68" s="9"/>
      <c r="N68" s="3"/>
    </row>
    <row r="69" spans="1:14" x14ac:dyDescent="0.2">
      <c r="H69" s="10"/>
      <c r="K69" s="10"/>
      <c r="L69" s="9"/>
    </row>
    <row r="70" spans="1:14" x14ac:dyDescent="0.2">
      <c r="H70" s="10"/>
      <c r="K70" s="10"/>
      <c r="L70" s="9"/>
    </row>
    <row r="71" spans="1:14" x14ac:dyDescent="0.2">
      <c r="H71" s="10"/>
      <c r="K71" s="10"/>
      <c r="L71" s="9"/>
    </row>
    <row r="72" spans="1:14" x14ac:dyDescent="0.2">
      <c r="H72" s="10"/>
      <c r="K72" s="10"/>
      <c r="L72" s="9"/>
    </row>
    <row r="73" spans="1:14" x14ac:dyDescent="0.2">
      <c r="A73" s="11"/>
    </row>
    <row r="74" spans="1:14" x14ac:dyDescent="0.2">
      <c r="A74"/>
    </row>
  </sheetData>
  <sortState xmlns:xlrd2="http://schemas.microsoft.com/office/spreadsheetml/2017/richdata2" ref="A4:L77">
    <sortCondition ref="A4:A77"/>
    <sortCondition ref="B4:B77"/>
    <sortCondition ref="L4:L77"/>
  </sortState>
  <phoneticPr fontId="1" type="noConversion"/>
  <dataValidations count="2">
    <dataValidation type="list" allowBlank="1" showInputMessage="1" showErrorMessage="1" sqref="A4:A72" xr:uid="{0B0F83E7-2B3A-8540-8C98-5C54942375CB}">
      <formula1>$O$4:$O$19</formula1>
    </dataValidation>
    <dataValidation type="list" allowBlank="1" showInputMessage="1" showErrorMessage="1" sqref="B4:B72" xr:uid="{CBCC1C45-7D88-5147-BD2A-E18958EBE1E1}">
      <formula1>$P$4:$P$16</formula1>
    </dataValidation>
  </dataValidations>
  <pageMargins left="0.7" right="0.7" top="0.75" bottom="0.75" header="0.3" footer="0.3"/>
  <pageSetup orientation="portrait" horizontalDpi="4294967292" verticalDpi="429496729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BF0F7-7A2D-994F-997B-BCBA932EC484}">
  <dimension ref="A1:P74"/>
  <sheetViews>
    <sheetView tabSelected="1" showRuler="0" topLeftCell="A37" zoomScale="125" workbookViewId="0">
      <selection activeCell="A4" sqref="A4:M65"/>
    </sheetView>
  </sheetViews>
  <sheetFormatPr baseColWidth="10" defaultColWidth="8.83203125" defaultRowHeight="15" x14ac:dyDescent="0.2"/>
  <cols>
    <col min="1" max="2" width="13.83203125" style="1" customWidth="1"/>
    <col min="3" max="3" width="7" style="1" customWidth="1"/>
    <col min="4" max="4" width="13.6640625" style="1" customWidth="1"/>
    <col min="5" max="5" width="12.5" style="1" customWidth="1"/>
    <col min="6" max="6" width="8.83203125" style="1"/>
    <col min="7" max="7" width="11" style="1" customWidth="1"/>
    <col min="8" max="9" width="8.83203125" style="1"/>
    <col min="10" max="10" width="11" style="1" customWidth="1"/>
    <col min="11" max="11" width="8.83203125" style="1"/>
    <col min="12" max="12" width="10.1640625" style="1" customWidth="1"/>
    <col min="13" max="14" width="8.83203125" style="1"/>
    <col min="15" max="15" width="9.6640625" style="1" bestFit="1" customWidth="1"/>
    <col min="16" max="16384" width="8.83203125" style="1"/>
  </cols>
  <sheetData>
    <row r="1" spans="1:16" s="6" customFormat="1" ht="21" x14ac:dyDescent="0.25">
      <c r="A1" s="4" t="s">
        <v>56</v>
      </c>
      <c r="B1" s="5"/>
      <c r="C1" s="5"/>
      <c r="E1" s="5" t="s">
        <v>38</v>
      </c>
    </row>
    <row r="2" spans="1:16" s="6" customFormat="1" x14ac:dyDescent="0.2">
      <c r="A2" s="5" t="s">
        <v>27</v>
      </c>
      <c r="B2" s="5"/>
      <c r="D2" s="6" t="s">
        <v>133</v>
      </c>
      <c r="E2" s="7">
        <v>45235</v>
      </c>
    </row>
    <row r="3" spans="1:16" s="2" customFormat="1" x14ac:dyDescent="0.2">
      <c r="A3" s="2" t="s">
        <v>9</v>
      </c>
      <c r="B3" s="2" t="s">
        <v>8</v>
      </c>
      <c r="C3" s="2" t="s">
        <v>14</v>
      </c>
      <c r="D3" s="2" t="s">
        <v>10</v>
      </c>
      <c r="E3" s="2" t="s">
        <v>3</v>
      </c>
      <c r="F3" s="2" t="s">
        <v>16</v>
      </c>
      <c r="G3" s="2" t="s">
        <v>11</v>
      </c>
      <c r="H3" s="2" t="s">
        <v>12</v>
      </c>
      <c r="I3" s="2" t="s">
        <v>13</v>
      </c>
      <c r="J3" s="2" t="s">
        <v>0</v>
      </c>
      <c r="K3" s="2" t="s">
        <v>1</v>
      </c>
      <c r="L3" s="2" t="s">
        <v>2</v>
      </c>
      <c r="M3" s="2" t="s">
        <v>4</v>
      </c>
      <c r="O3" s="2" t="s">
        <v>134</v>
      </c>
      <c r="P3" s="2" t="s">
        <v>135</v>
      </c>
    </row>
    <row r="4" spans="1:16" x14ac:dyDescent="0.2">
      <c r="A4" s="1" t="s">
        <v>21</v>
      </c>
      <c r="B4" s="1" t="s">
        <v>24</v>
      </c>
      <c r="C4" s="1">
        <v>56</v>
      </c>
      <c r="D4" s="1" t="s">
        <v>25</v>
      </c>
      <c r="E4" s="1" t="s">
        <v>26</v>
      </c>
      <c r="F4" s="1">
        <v>111.31</v>
      </c>
      <c r="G4" s="1">
        <v>2</v>
      </c>
      <c r="H4" s="10">
        <f t="shared" ref="H4:H35" si="0">F4+G4</f>
        <v>113.31</v>
      </c>
      <c r="I4" s="1">
        <v>107.43</v>
      </c>
      <c r="J4" s="1">
        <v>0</v>
      </c>
      <c r="K4" s="10">
        <f t="shared" ref="K4:K35" si="1">I4+J4</f>
        <v>107.43</v>
      </c>
      <c r="L4" s="9">
        <f>MIN(RaceRunsGroup4[[#This Row],[Total1]],RaceRunsGroup4[[#This Row],[Total2]])</f>
        <v>107.43</v>
      </c>
      <c r="M4" s="1">
        <v>1</v>
      </c>
      <c r="O4" s="1" t="s">
        <v>30</v>
      </c>
      <c r="P4" s="1" t="s">
        <v>31</v>
      </c>
    </row>
    <row r="5" spans="1:16" x14ac:dyDescent="0.2">
      <c r="A5" s="1" t="s">
        <v>21</v>
      </c>
      <c r="B5" s="1" t="s">
        <v>31</v>
      </c>
      <c r="C5" s="1">
        <v>43</v>
      </c>
      <c r="D5" s="1" t="s">
        <v>59</v>
      </c>
      <c r="E5" s="1" t="s">
        <v>106</v>
      </c>
      <c r="F5" s="1">
        <v>112.59</v>
      </c>
      <c r="G5" s="1">
        <v>0</v>
      </c>
      <c r="H5" s="10">
        <f t="shared" si="0"/>
        <v>112.59</v>
      </c>
      <c r="I5" s="1">
        <v>110.34</v>
      </c>
      <c r="J5" s="1">
        <v>0</v>
      </c>
      <c r="K5" s="10">
        <f t="shared" si="1"/>
        <v>110.34</v>
      </c>
      <c r="L5" s="9">
        <f>MIN(RaceRunsGroup4[[#This Row],[Total1]],RaceRunsGroup4[[#This Row],[Total2]])</f>
        <v>110.34</v>
      </c>
      <c r="M5" s="1">
        <v>1</v>
      </c>
      <c r="O5" s="1" t="s">
        <v>66</v>
      </c>
      <c r="P5" s="1" t="s">
        <v>20</v>
      </c>
    </row>
    <row r="6" spans="1:16" x14ac:dyDescent="0.2">
      <c r="A6" s="1" t="s">
        <v>21</v>
      </c>
      <c r="B6" s="1" t="s">
        <v>24</v>
      </c>
      <c r="C6" s="1">
        <v>55</v>
      </c>
      <c r="D6" s="1" t="s">
        <v>107</v>
      </c>
      <c r="E6" s="1" t="s">
        <v>108</v>
      </c>
      <c r="F6" s="1">
        <v>111.59</v>
      </c>
      <c r="G6" s="1">
        <v>0</v>
      </c>
      <c r="H6" s="10">
        <f t="shared" si="0"/>
        <v>111.59</v>
      </c>
      <c r="I6" s="1">
        <v>115.25</v>
      </c>
      <c r="J6" s="1">
        <v>0</v>
      </c>
      <c r="K6" s="10">
        <f t="shared" si="1"/>
        <v>115.25</v>
      </c>
      <c r="L6" s="9">
        <f>MIN(RaceRunsGroup4[[#This Row],[Total1]],RaceRunsGroup4[[#This Row],[Total2]])</f>
        <v>111.59</v>
      </c>
      <c r="M6" s="1">
        <v>2</v>
      </c>
      <c r="O6" s="1" t="s">
        <v>21</v>
      </c>
      <c r="P6" s="1" t="s">
        <v>48</v>
      </c>
    </row>
    <row r="7" spans="1:16" x14ac:dyDescent="0.2">
      <c r="A7" s="1" t="s">
        <v>30</v>
      </c>
      <c r="B7" s="1" t="s">
        <v>24</v>
      </c>
      <c r="C7" s="1">
        <v>58</v>
      </c>
      <c r="D7" s="1" t="s">
        <v>36</v>
      </c>
      <c r="E7" s="1" t="s">
        <v>58</v>
      </c>
      <c r="F7" s="1">
        <v>116.97</v>
      </c>
      <c r="G7" s="1">
        <v>2</v>
      </c>
      <c r="H7" s="10">
        <f t="shared" si="0"/>
        <v>118.97</v>
      </c>
      <c r="I7" s="1">
        <v>121.26</v>
      </c>
      <c r="J7" s="1">
        <v>4</v>
      </c>
      <c r="K7" s="10">
        <f t="shared" si="1"/>
        <v>125.26</v>
      </c>
      <c r="L7" s="9">
        <f>MIN(RaceRunsGroup4[[#This Row],[Total1]],RaceRunsGroup4[[#This Row],[Total2]])</f>
        <v>118.97</v>
      </c>
      <c r="M7" s="1">
        <v>1</v>
      </c>
      <c r="O7" s="1" t="s">
        <v>19</v>
      </c>
      <c r="P7" s="1" t="s">
        <v>24</v>
      </c>
    </row>
    <row r="8" spans="1:16" x14ac:dyDescent="0.2">
      <c r="A8" s="1" t="s">
        <v>21</v>
      </c>
      <c r="B8" s="1" t="s">
        <v>31</v>
      </c>
      <c r="C8" s="1">
        <v>46</v>
      </c>
      <c r="D8" s="1" t="s">
        <v>109</v>
      </c>
      <c r="E8" s="1" t="s">
        <v>110</v>
      </c>
      <c r="F8" s="1">
        <v>122.84</v>
      </c>
      <c r="G8" s="1">
        <v>2</v>
      </c>
      <c r="H8" s="10">
        <f t="shared" si="0"/>
        <v>124.84</v>
      </c>
      <c r="I8" s="1">
        <v>119.62</v>
      </c>
      <c r="J8" s="1">
        <v>2</v>
      </c>
      <c r="K8" s="10">
        <f t="shared" si="1"/>
        <v>121.62</v>
      </c>
      <c r="L8" s="9">
        <f>MIN(RaceRunsGroup4[[#This Row],[Total1]],RaceRunsGroup4[[#This Row],[Total2]])</f>
        <v>121.62</v>
      </c>
      <c r="M8" s="1">
        <v>2</v>
      </c>
      <c r="N8" s="3"/>
      <c r="O8" s="1" t="s">
        <v>23</v>
      </c>
      <c r="P8" s="1" t="s">
        <v>42</v>
      </c>
    </row>
    <row r="9" spans="1:16" x14ac:dyDescent="0.2">
      <c r="A9" s="1" t="s">
        <v>19</v>
      </c>
      <c r="B9" s="1" t="s">
        <v>24</v>
      </c>
      <c r="C9" s="1">
        <v>9</v>
      </c>
      <c r="D9" s="1" t="s">
        <v>25</v>
      </c>
      <c r="E9" s="1" t="s">
        <v>26</v>
      </c>
      <c r="F9" s="1">
        <v>122.75</v>
      </c>
      <c r="G9" s="1">
        <v>2</v>
      </c>
      <c r="H9" s="10">
        <f t="shared" si="0"/>
        <v>124.75</v>
      </c>
      <c r="I9" s="1">
        <v>999</v>
      </c>
      <c r="K9" s="10">
        <f t="shared" si="1"/>
        <v>999</v>
      </c>
      <c r="L9" s="9">
        <f>MIN(RaceRunsGroup4[[#This Row],[Total1]],RaceRunsGroup4[[#This Row],[Total2]])</f>
        <v>124.75</v>
      </c>
      <c r="M9" s="1">
        <v>1</v>
      </c>
      <c r="N9" s="3"/>
      <c r="O9" s="1" t="s">
        <v>5</v>
      </c>
      <c r="P9" s="1" t="s">
        <v>22</v>
      </c>
    </row>
    <row r="10" spans="1:16" x14ac:dyDescent="0.2">
      <c r="A10" s="1" t="s">
        <v>21</v>
      </c>
      <c r="B10" s="1" t="s">
        <v>31</v>
      </c>
      <c r="C10" s="1">
        <v>45</v>
      </c>
      <c r="D10" s="1" t="s">
        <v>119</v>
      </c>
      <c r="E10" s="1" t="s">
        <v>125</v>
      </c>
      <c r="F10" s="1">
        <v>127.15</v>
      </c>
      <c r="G10" s="1">
        <v>4</v>
      </c>
      <c r="H10" s="10">
        <f t="shared" si="0"/>
        <v>131.15</v>
      </c>
      <c r="I10" s="1">
        <v>125.46</v>
      </c>
      <c r="J10" s="1">
        <v>0</v>
      </c>
      <c r="K10" s="10">
        <f t="shared" si="1"/>
        <v>125.46</v>
      </c>
      <c r="L10" s="9">
        <f>MIN(RaceRunsGroup4[[#This Row],[Total1]],RaceRunsGroup4[[#This Row],[Total2]])</f>
        <v>125.46</v>
      </c>
      <c r="M10" s="1">
        <v>3</v>
      </c>
      <c r="N10" s="3"/>
      <c r="O10" s="1" t="s">
        <v>41</v>
      </c>
      <c r="P10" s="1" t="s">
        <v>49</v>
      </c>
    </row>
    <row r="11" spans="1:16" x14ac:dyDescent="0.2">
      <c r="A11" s="1" t="s">
        <v>21</v>
      </c>
      <c r="B11" s="1" t="s">
        <v>31</v>
      </c>
      <c r="C11" s="1">
        <v>44</v>
      </c>
      <c r="D11" s="1" t="s">
        <v>60</v>
      </c>
      <c r="E11" s="1" t="s">
        <v>61</v>
      </c>
      <c r="F11" s="1">
        <v>130.93</v>
      </c>
      <c r="G11" s="1">
        <v>4</v>
      </c>
      <c r="H11" s="10">
        <f t="shared" si="0"/>
        <v>134.93</v>
      </c>
      <c r="I11" s="1">
        <v>125.68</v>
      </c>
      <c r="J11" s="1">
        <v>0</v>
      </c>
      <c r="K11" s="10">
        <f t="shared" si="1"/>
        <v>125.68</v>
      </c>
      <c r="L11" s="9">
        <f>MIN(RaceRunsGroup4[[#This Row],[Total1]],RaceRunsGroup4[[#This Row],[Total2]])</f>
        <v>125.68</v>
      </c>
      <c r="M11" s="1">
        <v>4</v>
      </c>
      <c r="O11" s="1" t="s">
        <v>73</v>
      </c>
      <c r="P11" s="1" t="s">
        <v>132</v>
      </c>
    </row>
    <row r="12" spans="1:16" x14ac:dyDescent="0.2">
      <c r="A12" s="1" t="s">
        <v>21</v>
      </c>
      <c r="B12" s="1" t="s">
        <v>48</v>
      </c>
      <c r="C12" s="1">
        <v>42</v>
      </c>
      <c r="D12" s="1" t="s">
        <v>57</v>
      </c>
      <c r="E12" s="1" t="s">
        <v>126</v>
      </c>
      <c r="F12" s="1">
        <v>151.81</v>
      </c>
      <c r="G12" s="1">
        <v>0</v>
      </c>
      <c r="H12" s="10">
        <f t="shared" si="0"/>
        <v>151.81</v>
      </c>
      <c r="I12" s="1">
        <v>127.56</v>
      </c>
      <c r="J12" s="1">
        <v>0</v>
      </c>
      <c r="K12" s="10">
        <f t="shared" si="1"/>
        <v>127.56</v>
      </c>
      <c r="L12" s="9">
        <f>MIN(RaceRunsGroup4[[#This Row],[Total1]],RaceRunsGroup4[[#This Row],[Total2]])</f>
        <v>127.56</v>
      </c>
      <c r="M12" s="1">
        <v>1</v>
      </c>
      <c r="O12" s="1" t="s">
        <v>72</v>
      </c>
      <c r="P12" s="1" t="s">
        <v>68</v>
      </c>
    </row>
    <row r="13" spans="1:16" x14ac:dyDescent="0.2">
      <c r="A13" s="1" t="s">
        <v>21</v>
      </c>
      <c r="B13" s="1" t="s">
        <v>49</v>
      </c>
      <c r="C13" s="1">
        <v>61</v>
      </c>
      <c r="D13" s="1" t="s">
        <v>47</v>
      </c>
      <c r="E13" s="8" t="s">
        <v>130</v>
      </c>
      <c r="F13" s="1">
        <v>130.31</v>
      </c>
      <c r="G13" s="1">
        <v>0</v>
      </c>
      <c r="H13" s="10">
        <f t="shared" si="0"/>
        <v>130.31</v>
      </c>
      <c r="I13" s="1">
        <v>128.25</v>
      </c>
      <c r="J13" s="1">
        <v>0</v>
      </c>
      <c r="K13" s="10">
        <f t="shared" si="1"/>
        <v>128.25</v>
      </c>
      <c r="L13" s="9">
        <f>MIN(RaceRunsGroup4[[#This Row],[Total1]],RaceRunsGroup4[[#This Row],[Total2]])</f>
        <v>128.25</v>
      </c>
      <c r="M13" s="1">
        <v>1</v>
      </c>
      <c r="O13" s="1" t="s">
        <v>81</v>
      </c>
    </row>
    <row r="14" spans="1:16" x14ac:dyDescent="0.2">
      <c r="A14" s="1" t="s">
        <v>21</v>
      </c>
      <c r="B14" s="1" t="s">
        <v>31</v>
      </c>
      <c r="C14" s="1">
        <v>47</v>
      </c>
      <c r="D14" s="1" t="s">
        <v>120</v>
      </c>
      <c r="E14" s="1" t="s">
        <v>124</v>
      </c>
      <c r="F14" s="1">
        <v>128.62</v>
      </c>
      <c r="G14" s="1">
        <v>0</v>
      </c>
      <c r="H14" s="10">
        <f t="shared" si="0"/>
        <v>128.62</v>
      </c>
      <c r="I14" s="1">
        <v>139.75</v>
      </c>
      <c r="J14" s="1">
        <v>2</v>
      </c>
      <c r="K14" s="10">
        <f t="shared" si="1"/>
        <v>141.75</v>
      </c>
      <c r="L14" s="9">
        <f>MIN(RaceRunsGroup4[[#This Row],[Total1]],RaceRunsGroup4[[#This Row],[Total2]])</f>
        <v>128.62</v>
      </c>
      <c r="M14" s="1">
        <v>5</v>
      </c>
      <c r="O14" s="1" t="s">
        <v>67</v>
      </c>
    </row>
    <row r="15" spans="1:16" x14ac:dyDescent="0.2">
      <c r="A15" s="1" t="s">
        <v>23</v>
      </c>
      <c r="B15" s="1" t="s">
        <v>42</v>
      </c>
      <c r="C15" s="1">
        <v>2</v>
      </c>
      <c r="D15" s="1" t="s">
        <v>74</v>
      </c>
      <c r="E15" s="1" t="s">
        <v>75</v>
      </c>
      <c r="F15" s="1">
        <v>128.75</v>
      </c>
      <c r="G15" s="1">
        <v>2</v>
      </c>
      <c r="H15" s="10">
        <f t="shared" si="0"/>
        <v>130.75</v>
      </c>
      <c r="I15" s="1">
        <v>129.9</v>
      </c>
      <c r="J15" s="1">
        <v>0</v>
      </c>
      <c r="K15" s="10">
        <f t="shared" si="1"/>
        <v>129.9</v>
      </c>
      <c r="L15" s="9">
        <f>MIN(RaceRunsGroup4[[#This Row],[Total1]],RaceRunsGroup4[[#This Row],[Total2]])</f>
        <v>129.9</v>
      </c>
      <c r="M15" s="1">
        <v>1</v>
      </c>
    </row>
    <row r="16" spans="1:16" x14ac:dyDescent="0.2">
      <c r="A16" s="1" t="s">
        <v>21</v>
      </c>
      <c r="B16" s="1" t="s">
        <v>42</v>
      </c>
      <c r="C16" s="1">
        <v>51</v>
      </c>
      <c r="D16" s="1" t="s">
        <v>112</v>
      </c>
      <c r="E16" s="1" t="s">
        <v>113</v>
      </c>
      <c r="F16" s="1">
        <v>129.53</v>
      </c>
      <c r="G16" s="1">
        <v>2</v>
      </c>
      <c r="H16" s="10">
        <f t="shared" si="0"/>
        <v>131.53</v>
      </c>
      <c r="I16" s="1">
        <v>131.31</v>
      </c>
      <c r="J16" s="1">
        <v>0</v>
      </c>
      <c r="K16" s="10">
        <f t="shared" si="1"/>
        <v>131.31</v>
      </c>
      <c r="L16" s="9">
        <f>MIN(RaceRunsGroup4[[#This Row],[Total1]],RaceRunsGroup4[[#This Row],[Total2]])</f>
        <v>131.31</v>
      </c>
      <c r="M16" s="1">
        <v>1</v>
      </c>
      <c r="N16" s="3"/>
    </row>
    <row r="17" spans="1:14" x14ac:dyDescent="0.2">
      <c r="A17" s="1" t="s">
        <v>23</v>
      </c>
      <c r="B17" s="1" t="s">
        <v>22</v>
      </c>
      <c r="C17" s="1">
        <v>3</v>
      </c>
      <c r="D17" s="1" t="s">
        <v>76</v>
      </c>
      <c r="E17" s="1" t="s">
        <v>77</v>
      </c>
      <c r="F17" s="1">
        <v>134.31</v>
      </c>
      <c r="G17" s="1">
        <v>2</v>
      </c>
      <c r="H17" s="10">
        <f t="shared" si="0"/>
        <v>136.31</v>
      </c>
      <c r="I17" s="1">
        <v>131.43</v>
      </c>
      <c r="J17" s="1">
        <v>0</v>
      </c>
      <c r="K17" s="10">
        <f t="shared" si="1"/>
        <v>131.43</v>
      </c>
      <c r="L17" s="9">
        <f>MIN(RaceRunsGroup4[[#This Row],[Total1]],RaceRunsGroup4[[#This Row],[Total2]])</f>
        <v>131.43</v>
      </c>
      <c r="M17" s="1">
        <v>1</v>
      </c>
      <c r="N17" s="3"/>
    </row>
    <row r="18" spans="1:14" x14ac:dyDescent="0.2">
      <c r="A18" s="1" t="s">
        <v>21</v>
      </c>
      <c r="B18" s="1" t="s">
        <v>42</v>
      </c>
      <c r="C18" s="1">
        <v>57</v>
      </c>
      <c r="D18" s="1" t="s">
        <v>25</v>
      </c>
      <c r="E18" s="1" t="s">
        <v>79</v>
      </c>
      <c r="F18" s="1">
        <v>159.15</v>
      </c>
      <c r="G18" s="1">
        <v>0</v>
      </c>
      <c r="H18" s="10">
        <f t="shared" si="0"/>
        <v>159.15</v>
      </c>
      <c r="I18" s="1">
        <v>124.03</v>
      </c>
      <c r="J18" s="1">
        <v>8</v>
      </c>
      <c r="K18" s="10">
        <f t="shared" si="1"/>
        <v>132.03</v>
      </c>
      <c r="L18" s="9">
        <f>MIN(RaceRunsGroup4[[#This Row],[Total1]],RaceRunsGroup4[[#This Row],[Total2]])</f>
        <v>132.03</v>
      </c>
      <c r="M18" s="1">
        <v>2</v>
      </c>
      <c r="N18" s="3"/>
    </row>
    <row r="19" spans="1:14" x14ac:dyDescent="0.2">
      <c r="A19" s="1" t="s">
        <v>21</v>
      </c>
      <c r="B19" s="1" t="s">
        <v>22</v>
      </c>
      <c r="C19" s="1">
        <v>62</v>
      </c>
      <c r="D19" s="1" t="s">
        <v>15</v>
      </c>
      <c r="E19" s="1" t="s">
        <v>116</v>
      </c>
      <c r="F19" s="1">
        <v>135.87</v>
      </c>
      <c r="G19" s="1">
        <v>2</v>
      </c>
      <c r="H19" s="10">
        <f t="shared" si="0"/>
        <v>137.87</v>
      </c>
      <c r="I19" s="1">
        <v>138.84</v>
      </c>
      <c r="J19" s="1">
        <v>4</v>
      </c>
      <c r="K19" s="10">
        <f t="shared" si="1"/>
        <v>142.84</v>
      </c>
      <c r="L19" s="9">
        <f>MIN(RaceRunsGroup4[[#This Row],[Total1]],RaceRunsGroup4[[#This Row],[Total2]])</f>
        <v>137.87</v>
      </c>
      <c r="M19" s="1">
        <v>1</v>
      </c>
      <c r="N19" s="3"/>
    </row>
    <row r="20" spans="1:14" x14ac:dyDescent="0.2">
      <c r="A20" s="1" t="s">
        <v>21</v>
      </c>
      <c r="B20" s="1" t="s">
        <v>24</v>
      </c>
      <c r="C20" s="1">
        <v>59</v>
      </c>
      <c r="D20" s="1" t="s">
        <v>114</v>
      </c>
      <c r="E20" s="1" t="s">
        <v>115</v>
      </c>
      <c r="F20" s="1">
        <v>137.43</v>
      </c>
      <c r="G20" s="1">
        <v>2</v>
      </c>
      <c r="H20" s="10">
        <f t="shared" si="0"/>
        <v>139.43</v>
      </c>
      <c r="I20" s="1">
        <v>136.75</v>
      </c>
      <c r="J20" s="1">
        <v>2</v>
      </c>
      <c r="K20" s="10">
        <f t="shared" si="1"/>
        <v>138.75</v>
      </c>
      <c r="L20" s="9">
        <f>MIN(RaceRunsGroup4[[#This Row],[Total1]],RaceRunsGroup4[[#This Row],[Total2]])</f>
        <v>138.75</v>
      </c>
      <c r="M20" s="1">
        <v>3</v>
      </c>
      <c r="N20" s="3"/>
    </row>
    <row r="21" spans="1:14" x14ac:dyDescent="0.2">
      <c r="A21" s="1" t="s">
        <v>21</v>
      </c>
      <c r="B21" s="1" t="s">
        <v>22</v>
      </c>
      <c r="C21" s="1">
        <v>63</v>
      </c>
      <c r="D21" s="1" t="s">
        <v>101</v>
      </c>
      <c r="E21" s="1" t="s">
        <v>102</v>
      </c>
      <c r="F21" s="1">
        <v>142.12</v>
      </c>
      <c r="G21" s="1">
        <v>0</v>
      </c>
      <c r="H21" s="10">
        <f t="shared" si="0"/>
        <v>142.12</v>
      </c>
      <c r="I21" s="1">
        <v>135.34</v>
      </c>
      <c r="J21" s="1">
        <v>4</v>
      </c>
      <c r="K21" s="10">
        <f t="shared" si="1"/>
        <v>139.34</v>
      </c>
      <c r="L21" s="9">
        <f>MIN(RaceRunsGroup4[[#This Row],[Total1]],RaceRunsGroup4[[#This Row],[Total2]])</f>
        <v>139.34</v>
      </c>
      <c r="M21" s="1">
        <v>2</v>
      </c>
      <c r="N21" s="3"/>
    </row>
    <row r="22" spans="1:14" x14ac:dyDescent="0.2">
      <c r="A22" s="1" t="s">
        <v>30</v>
      </c>
      <c r="B22" s="1" t="s">
        <v>31</v>
      </c>
      <c r="C22" s="1">
        <v>26</v>
      </c>
      <c r="D22" s="1" t="s">
        <v>59</v>
      </c>
      <c r="E22" s="1" t="s">
        <v>106</v>
      </c>
      <c r="F22" s="1">
        <v>147.53</v>
      </c>
      <c r="G22" s="1">
        <v>100</v>
      </c>
      <c r="H22" s="10">
        <f t="shared" si="0"/>
        <v>247.53</v>
      </c>
      <c r="I22" s="1">
        <v>139.28</v>
      </c>
      <c r="J22" s="1">
        <v>2</v>
      </c>
      <c r="K22" s="10">
        <f t="shared" si="1"/>
        <v>141.28</v>
      </c>
      <c r="L22" s="9">
        <f>MIN(RaceRunsGroup4[[#This Row],[Total1]],RaceRunsGroup4[[#This Row],[Total2]])</f>
        <v>141.28</v>
      </c>
      <c r="M22" s="1">
        <v>1</v>
      </c>
      <c r="N22" s="3"/>
    </row>
    <row r="23" spans="1:14" x14ac:dyDescent="0.2">
      <c r="A23" s="1" t="s">
        <v>19</v>
      </c>
      <c r="B23" s="1" t="s">
        <v>42</v>
      </c>
      <c r="C23" s="1">
        <v>12</v>
      </c>
      <c r="D23" s="1" t="s">
        <v>94</v>
      </c>
      <c r="E23" s="1" t="s">
        <v>95</v>
      </c>
      <c r="F23" s="1">
        <v>156.62</v>
      </c>
      <c r="G23" s="1">
        <v>8</v>
      </c>
      <c r="H23" s="10">
        <f t="shared" si="0"/>
        <v>164.62</v>
      </c>
      <c r="I23" s="1">
        <v>139.28</v>
      </c>
      <c r="J23" s="1">
        <v>2</v>
      </c>
      <c r="K23" s="10">
        <f t="shared" si="1"/>
        <v>141.28</v>
      </c>
      <c r="L23" s="9">
        <f>MIN(RaceRunsGroup4[[#This Row],[Total1]],RaceRunsGroup4[[#This Row],[Total2]])</f>
        <v>141.28</v>
      </c>
      <c r="M23" s="1">
        <v>1</v>
      </c>
      <c r="N23" s="3"/>
    </row>
    <row r="24" spans="1:14" x14ac:dyDescent="0.2">
      <c r="A24" s="1" t="s">
        <v>21</v>
      </c>
      <c r="B24" s="1" t="s">
        <v>22</v>
      </c>
      <c r="C24" s="1">
        <v>66</v>
      </c>
      <c r="D24" s="1" t="s">
        <v>103</v>
      </c>
      <c r="E24" s="1" t="s">
        <v>104</v>
      </c>
      <c r="F24" s="1">
        <v>142.5</v>
      </c>
      <c r="G24" s="1">
        <v>0</v>
      </c>
      <c r="H24" s="10">
        <f t="shared" si="0"/>
        <v>142.5</v>
      </c>
      <c r="I24" s="1">
        <v>143.18</v>
      </c>
      <c r="J24" s="1">
        <v>6</v>
      </c>
      <c r="K24" s="10">
        <f t="shared" si="1"/>
        <v>149.18</v>
      </c>
      <c r="L24" s="9">
        <f>MIN(RaceRunsGroup4[[#This Row],[Total1]],RaceRunsGroup4[[#This Row],[Total2]])</f>
        <v>142.5</v>
      </c>
      <c r="M24" s="1">
        <v>3</v>
      </c>
    </row>
    <row r="25" spans="1:14" x14ac:dyDescent="0.2">
      <c r="A25" s="1" t="s">
        <v>21</v>
      </c>
      <c r="B25" s="1" t="s">
        <v>22</v>
      </c>
      <c r="C25" s="1">
        <v>60</v>
      </c>
      <c r="D25" s="1" t="s">
        <v>34</v>
      </c>
      <c r="E25" s="1" t="s">
        <v>35</v>
      </c>
      <c r="F25" s="1">
        <v>142.58000000000001</v>
      </c>
      <c r="G25" s="1">
        <v>0</v>
      </c>
      <c r="H25" s="10">
        <f t="shared" si="0"/>
        <v>142.58000000000001</v>
      </c>
      <c r="I25" s="1">
        <v>139.93</v>
      </c>
      <c r="J25" s="1">
        <v>4</v>
      </c>
      <c r="K25" s="10">
        <f t="shared" si="1"/>
        <v>143.93</v>
      </c>
      <c r="L25" s="9">
        <f>MIN(RaceRunsGroup4[[#This Row],[Total1]],RaceRunsGroup4[[#This Row],[Total2]])</f>
        <v>142.58000000000001</v>
      </c>
      <c r="M25" s="1">
        <v>4</v>
      </c>
    </row>
    <row r="26" spans="1:14" x14ac:dyDescent="0.2">
      <c r="A26" s="1" t="s">
        <v>19</v>
      </c>
      <c r="B26" s="1" t="s">
        <v>42</v>
      </c>
      <c r="C26" s="1">
        <v>11</v>
      </c>
      <c r="D26" s="1" t="s">
        <v>51</v>
      </c>
      <c r="E26" s="1" t="s">
        <v>52</v>
      </c>
      <c r="F26" s="1">
        <v>143.5</v>
      </c>
      <c r="G26" s="1">
        <v>0</v>
      </c>
      <c r="H26" s="10">
        <f t="shared" si="0"/>
        <v>143.5</v>
      </c>
      <c r="I26" s="1">
        <v>999</v>
      </c>
      <c r="K26" s="10">
        <f t="shared" si="1"/>
        <v>999</v>
      </c>
      <c r="L26" s="9">
        <f>MIN(RaceRunsGroup4[[#This Row],[Total1]],RaceRunsGroup4[[#This Row],[Total2]])</f>
        <v>143.5</v>
      </c>
      <c r="M26" s="1">
        <v>2</v>
      </c>
    </row>
    <row r="27" spans="1:14" x14ac:dyDescent="0.2">
      <c r="A27" s="1" t="s">
        <v>23</v>
      </c>
      <c r="B27" s="1" t="s">
        <v>22</v>
      </c>
      <c r="C27" s="1">
        <v>4</v>
      </c>
      <c r="D27" s="1" t="s">
        <v>6</v>
      </c>
      <c r="E27" s="1" t="s">
        <v>7</v>
      </c>
      <c r="F27" s="1">
        <v>144.75</v>
      </c>
      <c r="G27" s="1">
        <v>4</v>
      </c>
      <c r="H27" s="10">
        <f t="shared" si="0"/>
        <v>148.75</v>
      </c>
      <c r="I27" s="1">
        <v>147.47999999999999</v>
      </c>
      <c r="J27" s="1">
        <v>0</v>
      </c>
      <c r="K27" s="10">
        <f t="shared" si="1"/>
        <v>147.47999999999999</v>
      </c>
      <c r="L27" s="9">
        <f>MIN(RaceRunsGroup4[[#This Row],[Total1]],RaceRunsGroup4[[#This Row],[Total2]])</f>
        <v>147.47999999999999</v>
      </c>
      <c r="M27" s="1">
        <v>2</v>
      </c>
    </row>
    <row r="28" spans="1:14" x14ac:dyDescent="0.2">
      <c r="A28" s="1" t="s">
        <v>66</v>
      </c>
      <c r="C28" s="1">
        <v>34</v>
      </c>
      <c r="D28" s="1" t="s">
        <v>84</v>
      </c>
      <c r="E28" s="1" t="s">
        <v>58</v>
      </c>
      <c r="F28" s="1">
        <v>145.46</v>
      </c>
      <c r="G28" s="1">
        <v>4</v>
      </c>
      <c r="H28" s="10">
        <f t="shared" si="0"/>
        <v>149.46</v>
      </c>
      <c r="I28" s="1">
        <v>153.81</v>
      </c>
      <c r="J28" s="1">
        <v>10</v>
      </c>
      <c r="K28" s="10">
        <f t="shared" si="1"/>
        <v>163.81</v>
      </c>
      <c r="L28" s="9">
        <f>MIN(RaceRunsGroup4[[#This Row],[Total1]],RaceRunsGroup4[[#This Row],[Total2]])</f>
        <v>149.46</v>
      </c>
      <c r="M28" s="1">
        <v>1</v>
      </c>
    </row>
    <row r="29" spans="1:14" x14ac:dyDescent="0.2">
      <c r="A29" s="1" t="s">
        <v>21</v>
      </c>
      <c r="B29" s="1" t="s">
        <v>31</v>
      </c>
      <c r="C29" s="1">
        <v>50</v>
      </c>
      <c r="D29" s="1" t="s">
        <v>105</v>
      </c>
      <c r="E29" s="1" t="s">
        <v>61</v>
      </c>
      <c r="F29" s="1">
        <v>150.21</v>
      </c>
      <c r="G29" s="1">
        <v>0</v>
      </c>
      <c r="H29" s="10">
        <f t="shared" si="0"/>
        <v>150.21</v>
      </c>
      <c r="I29" s="1">
        <v>149.34</v>
      </c>
      <c r="J29" s="1">
        <v>2</v>
      </c>
      <c r="K29" s="10">
        <f t="shared" si="1"/>
        <v>151.34</v>
      </c>
      <c r="L29" s="9">
        <f>MIN(RaceRunsGroup4[[#This Row],[Total1]],RaceRunsGroup4[[#This Row],[Total2]])</f>
        <v>150.21</v>
      </c>
      <c r="M29" s="1">
        <v>6</v>
      </c>
    </row>
    <row r="30" spans="1:14" x14ac:dyDescent="0.2">
      <c r="A30" s="1" t="s">
        <v>23</v>
      </c>
      <c r="B30" s="1" t="s">
        <v>31</v>
      </c>
      <c r="C30" s="1">
        <v>54</v>
      </c>
      <c r="D30" s="1" t="s">
        <v>62</v>
      </c>
      <c r="E30" s="1" t="s">
        <v>17</v>
      </c>
      <c r="F30" s="1">
        <v>216.12</v>
      </c>
      <c r="G30" s="1">
        <v>8</v>
      </c>
      <c r="H30" s="10">
        <f t="shared" si="0"/>
        <v>224.12</v>
      </c>
      <c r="I30" s="1">
        <v>144.43</v>
      </c>
      <c r="J30" s="1">
        <v>6</v>
      </c>
      <c r="K30" s="10">
        <f t="shared" si="1"/>
        <v>150.43</v>
      </c>
      <c r="L30" s="9">
        <f>MIN(RaceRunsGroup4[[#This Row],[Total1]],RaceRunsGroup4[[#This Row],[Total2]])</f>
        <v>150.43</v>
      </c>
      <c r="M30" s="1">
        <v>1</v>
      </c>
    </row>
    <row r="31" spans="1:14" x14ac:dyDescent="0.2">
      <c r="A31" s="1" t="s">
        <v>19</v>
      </c>
      <c r="B31" s="1" t="s">
        <v>20</v>
      </c>
      <c r="C31" s="1">
        <v>65</v>
      </c>
      <c r="D31" s="1" t="s">
        <v>18</v>
      </c>
      <c r="E31" s="1" t="s">
        <v>17</v>
      </c>
      <c r="F31" s="1">
        <v>150.87</v>
      </c>
      <c r="G31" s="1">
        <v>2</v>
      </c>
      <c r="H31" s="10">
        <f t="shared" si="0"/>
        <v>152.87</v>
      </c>
      <c r="I31" s="1">
        <v>157.31</v>
      </c>
      <c r="J31" s="1">
        <v>0</v>
      </c>
      <c r="K31" s="10">
        <f t="shared" si="1"/>
        <v>157.31</v>
      </c>
      <c r="L31" s="9">
        <f>MIN(RaceRunsGroup4[[#This Row],[Total1]],RaceRunsGroup4[[#This Row],[Total2]])</f>
        <v>152.87</v>
      </c>
      <c r="M31" s="1">
        <v>1</v>
      </c>
    </row>
    <row r="32" spans="1:14" x14ac:dyDescent="0.2">
      <c r="A32" s="1" t="s">
        <v>66</v>
      </c>
      <c r="C32" s="1">
        <v>33</v>
      </c>
      <c r="D32" s="1" t="s">
        <v>83</v>
      </c>
      <c r="E32" s="1" t="s">
        <v>58</v>
      </c>
      <c r="F32" s="1">
        <v>145.03</v>
      </c>
      <c r="G32" s="1">
        <v>14</v>
      </c>
      <c r="H32" s="10">
        <f t="shared" si="0"/>
        <v>159.03</v>
      </c>
      <c r="I32" s="1">
        <v>147.09</v>
      </c>
      <c r="J32" s="1">
        <v>8</v>
      </c>
      <c r="K32" s="10">
        <f t="shared" si="1"/>
        <v>155.09</v>
      </c>
      <c r="L32" s="9">
        <f>MIN(RaceRunsGroup4[[#This Row],[Total1]],RaceRunsGroup4[[#This Row],[Total2]])</f>
        <v>155.09</v>
      </c>
      <c r="M32" s="1">
        <v>2</v>
      </c>
    </row>
    <row r="33" spans="1:13" x14ac:dyDescent="0.2">
      <c r="A33" s="1" t="s">
        <v>23</v>
      </c>
      <c r="B33" s="1" t="s">
        <v>20</v>
      </c>
      <c r="C33" s="1">
        <v>5</v>
      </c>
      <c r="D33" s="1" t="s">
        <v>28</v>
      </c>
      <c r="E33" s="1" t="s">
        <v>29</v>
      </c>
      <c r="F33" s="1">
        <v>156.96</v>
      </c>
      <c r="G33" s="1">
        <v>0</v>
      </c>
      <c r="H33" s="10">
        <f t="shared" si="0"/>
        <v>156.96</v>
      </c>
      <c r="I33" s="1">
        <v>155.75</v>
      </c>
      <c r="J33" s="1">
        <v>0</v>
      </c>
      <c r="K33" s="10">
        <f t="shared" si="1"/>
        <v>155.75</v>
      </c>
      <c r="L33" s="9">
        <f>MIN(RaceRunsGroup4[[#This Row],[Total1]],RaceRunsGroup4[[#This Row],[Total2]])</f>
        <v>155.75</v>
      </c>
      <c r="M33" s="1">
        <v>1</v>
      </c>
    </row>
    <row r="34" spans="1:13" x14ac:dyDescent="0.2">
      <c r="A34" s="1" t="s">
        <v>19</v>
      </c>
      <c r="B34" s="1" t="s">
        <v>48</v>
      </c>
      <c r="C34" s="1">
        <v>35</v>
      </c>
      <c r="D34" s="1" t="s">
        <v>100</v>
      </c>
      <c r="E34" s="1" t="s">
        <v>93</v>
      </c>
      <c r="F34" s="1">
        <v>152.84</v>
      </c>
      <c r="G34" s="1">
        <v>6</v>
      </c>
      <c r="H34" s="10">
        <f t="shared" si="0"/>
        <v>158.84</v>
      </c>
      <c r="I34" s="1">
        <v>155.21</v>
      </c>
      <c r="J34" s="1">
        <v>60</v>
      </c>
      <c r="K34" s="10">
        <f t="shared" si="1"/>
        <v>215.21</v>
      </c>
      <c r="L34" s="9">
        <f>MIN(RaceRunsGroup4[[#This Row],[Total1]],RaceRunsGroup4[[#This Row],[Total2]])</f>
        <v>158.84</v>
      </c>
      <c r="M34" s="1">
        <v>1</v>
      </c>
    </row>
    <row r="35" spans="1:13" x14ac:dyDescent="0.2">
      <c r="A35" s="1" t="s">
        <v>21</v>
      </c>
      <c r="B35" s="1" t="s">
        <v>42</v>
      </c>
      <c r="C35" s="1">
        <v>67</v>
      </c>
      <c r="D35" s="1" t="s">
        <v>37</v>
      </c>
      <c r="E35" s="1" t="s">
        <v>43</v>
      </c>
      <c r="F35" s="1">
        <v>163.37</v>
      </c>
      <c r="G35" s="1">
        <v>0</v>
      </c>
      <c r="H35" s="10">
        <f t="shared" si="0"/>
        <v>163.37</v>
      </c>
      <c r="I35" s="1">
        <v>154.28</v>
      </c>
      <c r="J35" s="1">
        <v>54</v>
      </c>
      <c r="K35" s="10">
        <f t="shared" si="1"/>
        <v>208.28</v>
      </c>
      <c r="L35" s="9">
        <f>MIN(RaceRunsGroup4[[#This Row],[Total1]],RaceRunsGroup4[[#This Row],[Total2]])</f>
        <v>163.37</v>
      </c>
      <c r="M35" s="1">
        <v>3</v>
      </c>
    </row>
    <row r="36" spans="1:13" x14ac:dyDescent="0.2">
      <c r="A36" s="1" t="s">
        <v>30</v>
      </c>
      <c r="B36" s="1" t="s">
        <v>42</v>
      </c>
      <c r="C36" s="1">
        <v>64</v>
      </c>
      <c r="D36" s="1" t="s">
        <v>51</v>
      </c>
      <c r="E36" s="1" t="s">
        <v>52</v>
      </c>
      <c r="F36" s="1">
        <v>161.71</v>
      </c>
      <c r="G36" s="1">
        <v>2</v>
      </c>
      <c r="H36" s="10">
        <f t="shared" ref="H36:H67" si="2">F36+G36</f>
        <v>163.71</v>
      </c>
      <c r="I36" s="1">
        <v>167.68</v>
      </c>
      <c r="J36" s="1">
        <v>2</v>
      </c>
      <c r="K36" s="10">
        <f t="shared" ref="K36:K67" si="3">I36+J36</f>
        <v>169.68</v>
      </c>
      <c r="L36" s="9">
        <f>MIN(RaceRunsGroup4[[#This Row],[Total1]],RaceRunsGroup4[[#This Row],[Total2]])</f>
        <v>163.71</v>
      </c>
      <c r="M36" s="1">
        <v>1</v>
      </c>
    </row>
    <row r="37" spans="1:13" x14ac:dyDescent="0.2">
      <c r="A37" s="1" t="s">
        <v>23</v>
      </c>
      <c r="B37" s="1" t="s">
        <v>48</v>
      </c>
      <c r="C37" s="1">
        <v>52</v>
      </c>
      <c r="D37" s="1" t="s">
        <v>63</v>
      </c>
      <c r="E37" s="1" t="s">
        <v>122</v>
      </c>
      <c r="F37" s="1">
        <v>259.43</v>
      </c>
      <c r="G37" s="1">
        <v>4</v>
      </c>
      <c r="H37" s="10">
        <f t="shared" si="2"/>
        <v>263.43</v>
      </c>
      <c r="I37" s="1">
        <v>163.96</v>
      </c>
      <c r="J37" s="1">
        <v>0</v>
      </c>
      <c r="K37" s="10">
        <f t="shared" si="3"/>
        <v>163.96</v>
      </c>
      <c r="L37" s="9">
        <f>MIN(RaceRunsGroup4[[#This Row],[Total1]],RaceRunsGroup4[[#This Row],[Total2]])</f>
        <v>163.96</v>
      </c>
      <c r="M37" s="1">
        <v>1</v>
      </c>
    </row>
    <row r="38" spans="1:13" x14ac:dyDescent="0.2">
      <c r="A38" s="1" t="s">
        <v>21</v>
      </c>
      <c r="B38" s="1" t="s">
        <v>31</v>
      </c>
      <c r="C38" s="1">
        <v>49</v>
      </c>
      <c r="D38" s="1" t="s">
        <v>111</v>
      </c>
      <c r="E38" s="1" t="s">
        <v>127</v>
      </c>
      <c r="F38" s="1">
        <v>168.87</v>
      </c>
      <c r="G38" s="1">
        <v>6</v>
      </c>
      <c r="H38" s="10">
        <f t="shared" si="2"/>
        <v>174.87</v>
      </c>
      <c r="I38" s="1">
        <v>165.43</v>
      </c>
      <c r="J38" s="1">
        <v>2</v>
      </c>
      <c r="K38" s="10">
        <f t="shared" si="3"/>
        <v>167.43</v>
      </c>
      <c r="L38" s="9">
        <f>MIN(RaceRunsGroup4[[#This Row],[Total1]],RaceRunsGroup4[[#This Row],[Total2]])</f>
        <v>167.43</v>
      </c>
      <c r="M38" s="1">
        <v>7</v>
      </c>
    </row>
    <row r="39" spans="1:13" x14ac:dyDescent="0.2">
      <c r="A39" s="1" t="s">
        <v>19</v>
      </c>
      <c r="B39" s="1" t="s">
        <v>42</v>
      </c>
      <c r="C39" s="1">
        <v>13</v>
      </c>
      <c r="D39" s="1" t="s">
        <v>37</v>
      </c>
      <c r="E39" s="1" t="s">
        <v>43</v>
      </c>
      <c r="F39" s="1">
        <v>173.56</v>
      </c>
      <c r="G39" s="1">
        <v>6</v>
      </c>
      <c r="H39" s="10">
        <f t="shared" si="2"/>
        <v>179.56</v>
      </c>
      <c r="I39" s="1">
        <v>169.21</v>
      </c>
      <c r="J39" s="1">
        <v>2</v>
      </c>
      <c r="K39" s="10">
        <f t="shared" si="3"/>
        <v>171.21</v>
      </c>
      <c r="L39" s="9">
        <f>MIN(RaceRunsGroup4[[#This Row],[Total1]],RaceRunsGroup4[[#This Row],[Total2]])</f>
        <v>171.21</v>
      </c>
      <c r="M39" s="1">
        <v>3</v>
      </c>
    </row>
    <row r="40" spans="1:13" x14ac:dyDescent="0.2">
      <c r="A40" s="1" t="s">
        <v>23</v>
      </c>
      <c r="B40" s="1" t="s">
        <v>22</v>
      </c>
      <c r="C40" s="1">
        <v>173.68</v>
      </c>
      <c r="D40" s="1" t="s">
        <v>39</v>
      </c>
      <c r="E40" s="1" t="s">
        <v>40</v>
      </c>
      <c r="F40" s="1">
        <v>173.68</v>
      </c>
      <c r="G40" s="1">
        <v>6</v>
      </c>
      <c r="H40" s="10">
        <f t="shared" si="2"/>
        <v>179.68</v>
      </c>
      <c r="I40" s="1">
        <v>171.4</v>
      </c>
      <c r="J40" s="1">
        <v>0</v>
      </c>
      <c r="K40" s="10">
        <f t="shared" si="3"/>
        <v>171.4</v>
      </c>
      <c r="L40" s="9">
        <f>MIN(RaceRunsGroup4[[#This Row],[Total1]],RaceRunsGroup4[[#This Row],[Total2]])</f>
        <v>171.4</v>
      </c>
      <c r="M40" s="1">
        <v>3</v>
      </c>
    </row>
    <row r="41" spans="1:13" x14ac:dyDescent="0.2">
      <c r="A41" s="1" t="s">
        <v>5</v>
      </c>
      <c r="B41" s="1" t="s">
        <v>42</v>
      </c>
      <c r="C41" s="1">
        <v>21</v>
      </c>
      <c r="D41" s="1" t="s">
        <v>53</v>
      </c>
      <c r="E41" s="1" t="s">
        <v>55</v>
      </c>
      <c r="F41" s="1">
        <v>168.71</v>
      </c>
      <c r="G41" s="1">
        <v>6</v>
      </c>
      <c r="H41" s="10">
        <f t="shared" si="2"/>
        <v>174.71</v>
      </c>
      <c r="I41" s="1">
        <v>176.5</v>
      </c>
      <c r="J41" s="1">
        <v>54</v>
      </c>
      <c r="K41" s="10">
        <f t="shared" si="3"/>
        <v>230.5</v>
      </c>
      <c r="L41" s="9">
        <f>MIN(RaceRunsGroup4[[#This Row],[Total1]],RaceRunsGroup4[[#This Row],[Total2]])</f>
        <v>174.71</v>
      </c>
      <c r="M41" s="1">
        <v>1</v>
      </c>
    </row>
    <row r="42" spans="1:13" x14ac:dyDescent="0.2">
      <c r="A42" s="1" t="s">
        <v>19</v>
      </c>
      <c r="B42" s="1" t="s">
        <v>42</v>
      </c>
      <c r="C42" s="1">
        <v>20</v>
      </c>
      <c r="D42" s="1" t="s">
        <v>98</v>
      </c>
      <c r="E42" s="1" t="s">
        <v>99</v>
      </c>
      <c r="F42" s="1">
        <v>179.5</v>
      </c>
      <c r="G42" s="1">
        <v>0</v>
      </c>
      <c r="H42" s="10">
        <f t="shared" si="2"/>
        <v>179.5</v>
      </c>
      <c r="I42" s="1">
        <v>176.34</v>
      </c>
      <c r="J42" s="1">
        <v>2</v>
      </c>
      <c r="K42" s="10">
        <f t="shared" si="3"/>
        <v>178.34</v>
      </c>
      <c r="L42" s="9">
        <f>MIN(RaceRunsGroup4[[#This Row],[Total1]],RaceRunsGroup4[[#This Row],[Total2]])</f>
        <v>178.34</v>
      </c>
      <c r="M42" s="1">
        <v>4</v>
      </c>
    </row>
    <row r="43" spans="1:13" x14ac:dyDescent="0.2">
      <c r="A43" s="1" t="s">
        <v>19</v>
      </c>
      <c r="B43" s="1" t="s">
        <v>22</v>
      </c>
      <c r="C43" s="1">
        <v>17</v>
      </c>
      <c r="D43" s="1" t="s">
        <v>90</v>
      </c>
      <c r="E43" s="1" t="s">
        <v>91</v>
      </c>
      <c r="F43" s="1">
        <v>180.28</v>
      </c>
      <c r="G43" s="1">
        <v>2</v>
      </c>
      <c r="H43" s="10">
        <f t="shared" si="2"/>
        <v>182.28</v>
      </c>
      <c r="I43" s="1">
        <v>182.4</v>
      </c>
      <c r="J43" s="1">
        <v>0</v>
      </c>
      <c r="K43" s="10">
        <f t="shared" si="3"/>
        <v>182.4</v>
      </c>
      <c r="L43" s="9">
        <f>MIN(RaceRunsGroup4[[#This Row],[Total1]],RaceRunsGroup4[[#This Row],[Total2]])</f>
        <v>182.28</v>
      </c>
      <c r="M43" s="1">
        <v>1</v>
      </c>
    </row>
    <row r="44" spans="1:13" x14ac:dyDescent="0.2">
      <c r="A44" s="1" t="s">
        <v>21</v>
      </c>
      <c r="B44" s="1" t="s">
        <v>22</v>
      </c>
      <c r="C44" s="1">
        <v>68</v>
      </c>
      <c r="D44" s="1" t="s">
        <v>117</v>
      </c>
      <c r="E44" s="1" t="s">
        <v>118</v>
      </c>
      <c r="F44" s="1">
        <v>182.34</v>
      </c>
      <c r="G44" s="1">
        <v>2</v>
      </c>
      <c r="H44" s="10">
        <f t="shared" si="2"/>
        <v>184.34</v>
      </c>
      <c r="I44" s="1">
        <v>182.68</v>
      </c>
      <c r="J44" s="1">
        <v>54</v>
      </c>
      <c r="K44" s="10">
        <f t="shared" si="3"/>
        <v>236.68</v>
      </c>
      <c r="L44" s="9">
        <f>MIN(RaceRunsGroup4[[#This Row],[Total1]],RaceRunsGroup4[[#This Row],[Total2]])</f>
        <v>184.34</v>
      </c>
      <c r="M44" s="1">
        <v>5</v>
      </c>
    </row>
    <row r="45" spans="1:13" x14ac:dyDescent="0.2">
      <c r="A45" s="1" t="s">
        <v>21</v>
      </c>
      <c r="B45" s="1" t="s">
        <v>48</v>
      </c>
      <c r="C45" s="1">
        <v>41</v>
      </c>
      <c r="D45" s="1" t="s">
        <v>100</v>
      </c>
      <c r="E45" s="1" t="s">
        <v>93</v>
      </c>
      <c r="F45" s="1">
        <v>180.06</v>
      </c>
      <c r="G45" s="1">
        <v>8</v>
      </c>
      <c r="H45" s="10">
        <f t="shared" si="2"/>
        <v>188.06</v>
      </c>
      <c r="I45" s="1">
        <v>134.5</v>
      </c>
      <c r="J45" s="1">
        <v>66</v>
      </c>
      <c r="K45" s="10">
        <f t="shared" si="3"/>
        <v>200.5</v>
      </c>
      <c r="L45" s="9">
        <f>MIN(RaceRunsGroup4[[#This Row],[Total1]],RaceRunsGroup4[[#This Row],[Total2]])</f>
        <v>188.06</v>
      </c>
      <c r="M45" s="1">
        <v>2</v>
      </c>
    </row>
    <row r="46" spans="1:13" x14ac:dyDescent="0.2">
      <c r="A46" s="1" t="s">
        <v>5</v>
      </c>
      <c r="B46" s="1" t="s">
        <v>24</v>
      </c>
      <c r="C46" s="1">
        <v>25</v>
      </c>
      <c r="D46" s="1" t="s">
        <v>33</v>
      </c>
      <c r="E46" s="1" t="s">
        <v>17</v>
      </c>
      <c r="F46" s="1">
        <v>189.53</v>
      </c>
      <c r="G46" s="1">
        <v>0</v>
      </c>
      <c r="H46" s="10">
        <f t="shared" si="2"/>
        <v>189.53</v>
      </c>
      <c r="I46" s="1">
        <v>201.8</v>
      </c>
      <c r="J46" s="1">
        <v>4</v>
      </c>
      <c r="K46" s="10">
        <f t="shared" si="3"/>
        <v>205.8</v>
      </c>
      <c r="L46" s="9">
        <f>MIN(RaceRunsGroup4[[#This Row],[Total1]],RaceRunsGroup4[[#This Row],[Total2]])</f>
        <v>189.53</v>
      </c>
      <c r="M46" s="1">
        <v>1</v>
      </c>
    </row>
    <row r="47" spans="1:13" x14ac:dyDescent="0.2">
      <c r="A47" s="1" t="s">
        <v>19</v>
      </c>
      <c r="B47" s="1" t="s">
        <v>132</v>
      </c>
      <c r="D47" s="1" t="s">
        <v>89</v>
      </c>
      <c r="F47" s="1">
        <v>178</v>
      </c>
      <c r="G47" s="1">
        <v>12</v>
      </c>
      <c r="H47" s="10">
        <f t="shared" si="2"/>
        <v>190</v>
      </c>
      <c r="I47" s="1">
        <v>999</v>
      </c>
      <c r="K47" s="10">
        <f t="shared" si="3"/>
        <v>999</v>
      </c>
      <c r="L47" s="9">
        <f>MIN(RaceRunsGroup4[[#This Row],[Total1]],RaceRunsGroup4[[#This Row],[Total2]])</f>
        <v>190</v>
      </c>
      <c r="M47" s="1">
        <v>1</v>
      </c>
    </row>
    <row r="48" spans="1:13" x14ac:dyDescent="0.2">
      <c r="A48" s="1" t="s">
        <v>23</v>
      </c>
      <c r="B48" s="1" t="s">
        <v>42</v>
      </c>
      <c r="C48" s="1">
        <v>8</v>
      </c>
      <c r="D48" s="1" t="s">
        <v>78</v>
      </c>
      <c r="E48" s="1" t="s">
        <v>79</v>
      </c>
      <c r="F48" s="1">
        <v>185.03</v>
      </c>
      <c r="G48" s="1">
        <v>10</v>
      </c>
      <c r="H48" s="10">
        <f t="shared" si="2"/>
        <v>195.03</v>
      </c>
      <c r="I48" s="1">
        <v>175.56</v>
      </c>
      <c r="J48" s="1">
        <v>112</v>
      </c>
      <c r="K48" s="10">
        <f t="shared" si="3"/>
        <v>287.56</v>
      </c>
      <c r="L48" s="9">
        <f>MIN(RaceRunsGroup4[[#This Row],[Total1]],RaceRunsGroup4[[#This Row],[Total2]])</f>
        <v>195.03</v>
      </c>
      <c r="M48" s="1">
        <v>2</v>
      </c>
    </row>
    <row r="49" spans="1:13" x14ac:dyDescent="0.2">
      <c r="A49" s="1" t="s">
        <v>23</v>
      </c>
      <c r="B49" s="1" t="s">
        <v>42</v>
      </c>
      <c r="C49" s="1">
        <v>6</v>
      </c>
      <c r="D49" s="1" t="s">
        <v>50</v>
      </c>
      <c r="E49" s="1" t="s">
        <v>54</v>
      </c>
      <c r="F49" s="1">
        <v>188.93</v>
      </c>
      <c r="G49" s="1">
        <v>10</v>
      </c>
      <c r="H49" s="10">
        <f t="shared" si="2"/>
        <v>198.93</v>
      </c>
      <c r="I49" s="1">
        <v>157.9</v>
      </c>
      <c r="J49" s="1">
        <v>64</v>
      </c>
      <c r="K49" s="10">
        <f t="shared" si="3"/>
        <v>221.9</v>
      </c>
      <c r="L49" s="9">
        <f>MIN(RaceRunsGroup4[[#This Row],[Total1]],RaceRunsGroup4[[#This Row],[Total2]])</f>
        <v>198.93</v>
      </c>
      <c r="M49" s="1">
        <v>3</v>
      </c>
    </row>
    <row r="50" spans="1:13" x14ac:dyDescent="0.2">
      <c r="A50" s="1" t="s">
        <v>30</v>
      </c>
      <c r="B50" s="1" t="s">
        <v>31</v>
      </c>
      <c r="C50" s="1">
        <v>28</v>
      </c>
      <c r="D50" s="1" t="s">
        <v>60</v>
      </c>
      <c r="E50" s="1" t="s">
        <v>61</v>
      </c>
      <c r="F50" s="1">
        <v>195.46</v>
      </c>
      <c r="G50" s="1">
        <v>8</v>
      </c>
      <c r="H50" s="10">
        <f t="shared" si="2"/>
        <v>203.46</v>
      </c>
      <c r="I50" s="1">
        <v>193.18</v>
      </c>
      <c r="J50" s="1">
        <v>8</v>
      </c>
      <c r="K50" s="10">
        <f t="shared" si="3"/>
        <v>201.18</v>
      </c>
      <c r="L50" s="9">
        <f>MIN(RaceRunsGroup4[[#This Row],[Total1]],RaceRunsGroup4[[#This Row],[Total2]])</f>
        <v>201.18</v>
      </c>
      <c r="M50" s="1">
        <v>2</v>
      </c>
    </row>
    <row r="51" spans="1:13" x14ac:dyDescent="0.2">
      <c r="A51" s="1" t="s">
        <v>81</v>
      </c>
      <c r="C51" s="1">
        <v>40</v>
      </c>
      <c r="D51" s="1" t="s">
        <v>82</v>
      </c>
      <c r="E51" s="1" t="s">
        <v>129</v>
      </c>
      <c r="F51" s="1">
        <v>184.21</v>
      </c>
      <c r="G51" s="1">
        <v>26</v>
      </c>
      <c r="H51" s="10">
        <f t="shared" si="2"/>
        <v>210.21</v>
      </c>
      <c r="I51" s="1">
        <v>259.64999999999998</v>
      </c>
      <c r="J51" s="1">
        <v>124</v>
      </c>
      <c r="K51" s="10">
        <f t="shared" si="3"/>
        <v>383.65</v>
      </c>
      <c r="L51" s="9">
        <f>MIN(RaceRunsGroup4[[#This Row],[Total1]],RaceRunsGroup4[[#This Row],[Total2]])</f>
        <v>210.21</v>
      </c>
      <c r="M51" s="1">
        <v>1</v>
      </c>
    </row>
    <row r="52" spans="1:13" x14ac:dyDescent="0.2">
      <c r="A52" s="1" t="s">
        <v>19</v>
      </c>
      <c r="B52" s="1" t="s">
        <v>22</v>
      </c>
      <c r="C52" s="1">
        <v>18</v>
      </c>
      <c r="D52" s="1" t="s">
        <v>44</v>
      </c>
      <c r="E52" s="1" t="s">
        <v>45</v>
      </c>
      <c r="F52" s="1">
        <v>243.28</v>
      </c>
      <c r="G52" s="1">
        <v>54</v>
      </c>
      <c r="H52" s="10">
        <f t="shared" si="2"/>
        <v>297.27999999999997</v>
      </c>
      <c r="I52" s="1">
        <v>206.28</v>
      </c>
      <c r="J52" s="1">
        <v>4</v>
      </c>
      <c r="K52" s="10">
        <f t="shared" si="3"/>
        <v>210.28</v>
      </c>
      <c r="L52" s="9">
        <f>MIN(RaceRunsGroup4[[#This Row],[Total1]],RaceRunsGroup4[[#This Row],[Total2]])</f>
        <v>210.28</v>
      </c>
      <c r="M52" s="1">
        <v>2</v>
      </c>
    </row>
    <row r="53" spans="1:13" x14ac:dyDescent="0.2">
      <c r="A53" s="1" t="s">
        <v>64</v>
      </c>
      <c r="C53" s="1">
        <v>29</v>
      </c>
      <c r="D53" s="1" t="s">
        <v>71</v>
      </c>
      <c r="E53" s="8" t="s">
        <v>70</v>
      </c>
      <c r="F53" s="1">
        <v>229.03</v>
      </c>
      <c r="G53" s="1">
        <v>2</v>
      </c>
      <c r="H53" s="10">
        <f t="shared" si="2"/>
        <v>231.03</v>
      </c>
      <c r="I53" s="1">
        <v>227.59</v>
      </c>
      <c r="J53" s="1">
        <v>8</v>
      </c>
      <c r="K53" s="10">
        <f t="shared" si="3"/>
        <v>235.59</v>
      </c>
      <c r="L53" s="9">
        <f>MIN(RaceRunsGroup4[[#This Row],[Total1]],RaceRunsGroup4[[#This Row],[Total2]])</f>
        <v>231.03</v>
      </c>
      <c r="M53" s="1">
        <v>1</v>
      </c>
    </row>
    <row r="54" spans="1:13" x14ac:dyDescent="0.2">
      <c r="A54" s="1" t="s">
        <v>19</v>
      </c>
      <c r="B54" s="1" t="s">
        <v>42</v>
      </c>
      <c r="C54" s="1">
        <v>10</v>
      </c>
      <c r="D54" s="1" t="s">
        <v>96</v>
      </c>
      <c r="E54" s="1" t="s">
        <v>87</v>
      </c>
      <c r="F54" s="1" t="s">
        <v>97</v>
      </c>
      <c r="H54" s="10"/>
      <c r="I54" s="1">
        <v>222</v>
      </c>
      <c r="J54" s="1">
        <v>10</v>
      </c>
      <c r="K54" s="10">
        <f t="shared" si="3"/>
        <v>232</v>
      </c>
      <c r="L54" s="9">
        <f>MIN(RaceRunsGroup4[[#This Row],[Total1]],RaceRunsGroup4[[#This Row],[Total2]])</f>
        <v>232</v>
      </c>
      <c r="M54" s="1">
        <v>5</v>
      </c>
    </row>
    <row r="55" spans="1:13" x14ac:dyDescent="0.2">
      <c r="A55" s="1" t="s">
        <v>30</v>
      </c>
      <c r="B55" s="1" t="s">
        <v>48</v>
      </c>
      <c r="C55" s="1">
        <v>27</v>
      </c>
      <c r="D55" s="1" t="s">
        <v>57</v>
      </c>
      <c r="F55" s="1">
        <v>245.84</v>
      </c>
      <c r="G55" s="1">
        <v>0</v>
      </c>
      <c r="H55" s="10">
        <f t="shared" ref="H55:H65" si="4">F55+G55</f>
        <v>245.84</v>
      </c>
      <c r="I55" s="1">
        <v>999</v>
      </c>
      <c r="K55" s="10">
        <f t="shared" si="3"/>
        <v>999</v>
      </c>
      <c r="L55" s="9">
        <f>MIN(RaceRunsGroup4[[#This Row],[Total1]],RaceRunsGroup4[[#This Row],[Total2]])</f>
        <v>245.84</v>
      </c>
      <c r="M55" s="1">
        <v>1</v>
      </c>
    </row>
    <row r="56" spans="1:13" x14ac:dyDescent="0.2">
      <c r="A56" s="1" t="s">
        <v>5</v>
      </c>
      <c r="B56" s="1" t="s">
        <v>31</v>
      </c>
      <c r="C56" s="1">
        <v>53</v>
      </c>
      <c r="D56" s="1" t="s">
        <v>32</v>
      </c>
      <c r="E56" s="1" t="s">
        <v>17</v>
      </c>
      <c r="F56" s="1">
        <v>229</v>
      </c>
      <c r="G56" s="1">
        <v>58</v>
      </c>
      <c r="H56" s="10">
        <f t="shared" si="4"/>
        <v>287</v>
      </c>
      <c r="I56" s="1">
        <v>247.81</v>
      </c>
      <c r="J56" s="1">
        <v>0</v>
      </c>
      <c r="K56" s="10">
        <f t="shared" si="3"/>
        <v>247.81</v>
      </c>
      <c r="L56" s="9">
        <f>MIN(RaceRunsGroup4[[#This Row],[Total1]],RaceRunsGroup4[[#This Row],[Total2]])</f>
        <v>247.81</v>
      </c>
      <c r="M56" s="1">
        <v>1</v>
      </c>
    </row>
    <row r="57" spans="1:13" x14ac:dyDescent="0.2">
      <c r="A57" s="1" t="s">
        <v>5</v>
      </c>
      <c r="B57" s="1" t="s">
        <v>42</v>
      </c>
      <c r="C57" s="1">
        <v>22</v>
      </c>
      <c r="D57" s="1" t="s">
        <v>85</v>
      </c>
      <c r="E57" s="1" t="s">
        <v>86</v>
      </c>
      <c r="F57" s="1">
        <v>243.5</v>
      </c>
      <c r="G57" s="1">
        <v>10</v>
      </c>
      <c r="H57" s="10">
        <f t="shared" si="4"/>
        <v>253.5</v>
      </c>
      <c r="I57" s="1">
        <v>253.59</v>
      </c>
      <c r="J57" s="1">
        <v>8</v>
      </c>
      <c r="K57" s="10">
        <f t="shared" si="3"/>
        <v>261.59000000000003</v>
      </c>
      <c r="L57" s="9">
        <f>MIN(RaceRunsGroup4[[#This Row],[Total1]],RaceRunsGroup4[[#This Row],[Total2]])</f>
        <v>253.5</v>
      </c>
      <c r="M57" s="1">
        <v>2</v>
      </c>
    </row>
    <row r="58" spans="1:13" x14ac:dyDescent="0.2">
      <c r="A58" s="1" t="s">
        <v>19</v>
      </c>
      <c r="B58" s="1" t="s">
        <v>132</v>
      </c>
      <c r="D58" s="1" t="s">
        <v>128</v>
      </c>
      <c r="F58" s="1">
        <v>999</v>
      </c>
      <c r="H58" s="10">
        <f t="shared" si="4"/>
        <v>999</v>
      </c>
      <c r="I58" s="1">
        <v>200.84</v>
      </c>
      <c r="J58" s="1">
        <v>60</v>
      </c>
      <c r="K58" s="10">
        <f t="shared" si="3"/>
        <v>260.84000000000003</v>
      </c>
      <c r="L58" s="9">
        <f>MIN(RaceRunsGroup4[[#This Row],[Total1]],RaceRunsGroup4[[#This Row],[Total2]])</f>
        <v>260.84000000000003</v>
      </c>
      <c r="M58" s="1">
        <v>2</v>
      </c>
    </row>
    <row r="59" spans="1:13" x14ac:dyDescent="0.2">
      <c r="A59" s="1" t="s">
        <v>19</v>
      </c>
      <c r="B59" s="1" t="s">
        <v>24</v>
      </c>
      <c r="C59" s="1">
        <v>15</v>
      </c>
      <c r="D59" s="1" t="s">
        <v>92</v>
      </c>
      <c r="E59" s="1" t="s">
        <v>93</v>
      </c>
      <c r="F59" s="1">
        <v>242.96</v>
      </c>
      <c r="G59" s="1">
        <v>114</v>
      </c>
      <c r="H59" s="10">
        <f t="shared" si="4"/>
        <v>356.96000000000004</v>
      </c>
      <c r="I59" s="1">
        <v>258.08</v>
      </c>
      <c r="J59" s="1">
        <v>8</v>
      </c>
      <c r="K59" s="10">
        <f t="shared" si="3"/>
        <v>266.08</v>
      </c>
      <c r="L59" s="9">
        <f>MIN(RaceRunsGroup4[[#This Row],[Total1]],RaceRunsGroup4[[#This Row],[Total2]])</f>
        <v>266.08</v>
      </c>
      <c r="M59" s="1">
        <v>2</v>
      </c>
    </row>
    <row r="60" spans="1:13" x14ac:dyDescent="0.2">
      <c r="A60" s="1" t="s">
        <v>5</v>
      </c>
      <c r="B60" s="1" t="s">
        <v>42</v>
      </c>
      <c r="C60" s="1">
        <v>24</v>
      </c>
      <c r="D60" s="1" t="s">
        <v>46</v>
      </c>
      <c r="E60" s="1" t="s">
        <v>70</v>
      </c>
      <c r="F60" s="1">
        <v>284.45999999999998</v>
      </c>
      <c r="G60" s="1">
        <v>8</v>
      </c>
      <c r="H60" s="10">
        <f t="shared" si="4"/>
        <v>292.45999999999998</v>
      </c>
      <c r="I60" s="1">
        <v>253.03</v>
      </c>
      <c r="J60" s="1">
        <v>14</v>
      </c>
      <c r="K60" s="10">
        <f t="shared" si="3"/>
        <v>267.02999999999997</v>
      </c>
      <c r="L60" s="9">
        <f>MIN(RaceRunsGroup4[[#This Row],[Total1]],RaceRunsGroup4[[#This Row],[Total2]])</f>
        <v>267.02999999999997</v>
      </c>
      <c r="M60" s="1">
        <v>3</v>
      </c>
    </row>
    <row r="61" spans="1:13" x14ac:dyDescent="0.2">
      <c r="A61" s="1" t="s">
        <v>65</v>
      </c>
      <c r="C61" s="1">
        <v>31</v>
      </c>
      <c r="D61" s="1" t="s">
        <v>121</v>
      </c>
      <c r="E61" s="1" t="s">
        <v>123</v>
      </c>
      <c r="F61" s="1">
        <v>253.03</v>
      </c>
      <c r="G61" s="1">
        <v>18</v>
      </c>
      <c r="H61" s="10">
        <f t="shared" si="4"/>
        <v>271.02999999999997</v>
      </c>
      <c r="I61" s="1">
        <v>276.52999999999997</v>
      </c>
      <c r="J61" s="1">
        <v>12</v>
      </c>
      <c r="K61" s="10">
        <f t="shared" si="3"/>
        <v>288.52999999999997</v>
      </c>
      <c r="L61" s="9">
        <f>MIN(RaceRunsGroup4[[#This Row],[Total1]],RaceRunsGroup4[[#This Row],[Total2]])</f>
        <v>271.02999999999997</v>
      </c>
      <c r="M61" s="1">
        <v>1</v>
      </c>
    </row>
    <row r="62" spans="1:13" x14ac:dyDescent="0.2">
      <c r="A62" s="1" t="s">
        <v>72</v>
      </c>
      <c r="C62" s="1">
        <v>30</v>
      </c>
      <c r="D62" s="1" t="s">
        <v>46</v>
      </c>
      <c r="E62" s="1" t="s">
        <v>70</v>
      </c>
      <c r="F62" s="1">
        <v>252.09</v>
      </c>
      <c r="G62" s="1">
        <v>20</v>
      </c>
      <c r="H62" s="10">
        <f t="shared" si="4"/>
        <v>272.09000000000003</v>
      </c>
      <c r="I62" s="1">
        <v>999</v>
      </c>
      <c r="K62" s="10">
        <f t="shared" si="3"/>
        <v>999</v>
      </c>
      <c r="L62" s="9">
        <f>MIN(RaceRunsGroup4[[#This Row],[Total1]],RaceRunsGroup4[[#This Row],[Total2]])</f>
        <v>272.09000000000003</v>
      </c>
      <c r="M62" s="1">
        <v>1</v>
      </c>
    </row>
    <row r="63" spans="1:13" x14ac:dyDescent="0.2">
      <c r="A63" s="1" t="s">
        <v>65</v>
      </c>
      <c r="C63" s="1">
        <v>32</v>
      </c>
      <c r="D63" s="1" t="s">
        <v>69</v>
      </c>
      <c r="E63" s="1" t="s">
        <v>70</v>
      </c>
      <c r="F63" s="1">
        <v>276.45999999999998</v>
      </c>
      <c r="G63" s="1">
        <v>110</v>
      </c>
      <c r="H63" s="10">
        <f t="shared" si="4"/>
        <v>386.46</v>
      </c>
      <c r="I63" s="1">
        <v>281.52999999999997</v>
      </c>
      <c r="J63" s="1">
        <v>6</v>
      </c>
      <c r="K63" s="10">
        <f t="shared" si="3"/>
        <v>287.52999999999997</v>
      </c>
      <c r="L63" s="9">
        <f>MIN(RaceRunsGroup4[[#This Row],[Total1]],RaceRunsGroup4[[#This Row],[Total2]])</f>
        <v>287.52999999999997</v>
      </c>
      <c r="M63" s="1">
        <v>2</v>
      </c>
    </row>
    <row r="64" spans="1:13" x14ac:dyDescent="0.2">
      <c r="A64" s="1" t="s">
        <v>41</v>
      </c>
      <c r="C64" s="1">
        <v>69</v>
      </c>
      <c r="D64" s="1" t="s">
        <v>80</v>
      </c>
      <c r="E64" s="1" t="s">
        <v>131</v>
      </c>
      <c r="F64" s="1">
        <v>184</v>
      </c>
      <c r="G64" s="1">
        <v>108</v>
      </c>
      <c r="H64" s="10">
        <f t="shared" si="4"/>
        <v>292</v>
      </c>
      <c r="I64" s="1">
        <v>999</v>
      </c>
      <c r="K64" s="10">
        <f t="shared" si="3"/>
        <v>999</v>
      </c>
      <c r="L64" s="9">
        <f>MIN(RaceRunsGroup4[[#This Row],[Total1]],RaceRunsGroup4[[#This Row],[Total2]])</f>
        <v>292</v>
      </c>
      <c r="M64" s="1">
        <v>1</v>
      </c>
    </row>
    <row r="65" spans="1:14" x14ac:dyDescent="0.2">
      <c r="A65" s="1" t="s">
        <v>19</v>
      </c>
      <c r="B65" s="1" t="s">
        <v>31</v>
      </c>
      <c r="C65" s="1">
        <v>19</v>
      </c>
      <c r="D65" s="1" t="s">
        <v>87</v>
      </c>
      <c r="E65" s="1" t="s">
        <v>88</v>
      </c>
      <c r="F65" s="1">
        <v>248.87</v>
      </c>
      <c r="G65" s="1">
        <v>116</v>
      </c>
      <c r="H65" s="10">
        <f t="shared" si="4"/>
        <v>364.87</v>
      </c>
      <c r="I65" s="1">
        <v>327.62</v>
      </c>
      <c r="J65" s="1">
        <v>20</v>
      </c>
      <c r="K65" s="10">
        <f t="shared" si="3"/>
        <v>347.62</v>
      </c>
      <c r="L65" s="9">
        <f>MIN(RaceRunsGroup4[[#This Row],[Total1]],RaceRunsGroup4[[#This Row],[Total2]])</f>
        <v>347.62</v>
      </c>
      <c r="M65" s="1">
        <v>1</v>
      </c>
    </row>
    <row r="66" spans="1:14" x14ac:dyDescent="0.2">
      <c r="H66" s="10"/>
      <c r="K66" s="10"/>
      <c r="L66" s="9"/>
    </row>
    <row r="67" spans="1:14" x14ac:dyDescent="0.2">
      <c r="H67" s="10"/>
      <c r="K67" s="10"/>
      <c r="L67" s="9"/>
    </row>
    <row r="68" spans="1:14" x14ac:dyDescent="0.2">
      <c r="H68" s="10"/>
      <c r="K68" s="10"/>
      <c r="L68" s="9"/>
      <c r="N68" s="3"/>
    </row>
    <row r="69" spans="1:14" x14ac:dyDescent="0.2">
      <c r="H69" s="10"/>
      <c r="K69" s="10"/>
      <c r="L69" s="9"/>
    </row>
    <row r="70" spans="1:14" x14ac:dyDescent="0.2">
      <c r="H70" s="10"/>
      <c r="K70" s="10"/>
      <c r="L70" s="9"/>
    </row>
    <row r="71" spans="1:14" x14ac:dyDescent="0.2">
      <c r="H71" s="10"/>
      <c r="K71" s="10"/>
      <c r="L71" s="9"/>
    </row>
    <row r="72" spans="1:14" x14ac:dyDescent="0.2">
      <c r="H72" s="10"/>
      <c r="K72" s="10"/>
      <c r="L72" s="9"/>
    </row>
    <row r="73" spans="1:14" x14ac:dyDescent="0.2">
      <c r="A73" s="11"/>
    </row>
    <row r="74" spans="1:14" x14ac:dyDescent="0.2">
      <c r="A74"/>
    </row>
  </sheetData>
  <dataValidations count="2">
    <dataValidation type="list" allowBlank="1" showInputMessage="1" showErrorMessage="1" sqref="B4:B72" xr:uid="{81A1EBED-6A0C-8C40-8C38-BA2D97C9FE81}">
      <formula1>$P$4:$P$16</formula1>
    </dataValidation>
    <dataValidation type="list" allowBlank="1" showInputMessage="1" showErrorMessage="1" sqref="A4:A72" xr:uid="{328EE0E0-6F78-5647-A18A-537B9FCF9743}">
      <formula1>$O$4:$O$19</formula1>
    </dataValidation>
  </dataValidations>
  <pageMargins left="0.7" right="0.7" top="0.75" bottom="0.75" header="0.3" footer="0.3"/>
  <pageSetup orientation="portrait" horizontalDpi="4294967292" verticalDpi="429496729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46CE-159A-0E4E-9FA7-61A3D7792154}">
  <dimension ref="A1"/>
  <sheetViews>
    <sheetView workbookViewId="0">
      <selection activeCell="M19" sqref="M19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 Order</vt:lpstr>
      <vt:lpstr>Time Order</vt:lpstr>
      <vt:lpstr>racecourse</vt:lpstr>
    </vt:vector>
  </TitlesOfParts>
  <Company>Kreekhof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Peter Stekel</cp:lastModifiedBy>
  <dcterms:created xsi:type="dcterms:W3CDTF">2010-03-16T02:37:31Z</dcterms:created>
  <dcterms:modified xsi:type="dcterms:W3CDTF">2023-11-10T04:17:17Z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ACCT04\DMEEKHOF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</Properties>
</file>